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R:\Lessentabel\2223\"/>
    </mc:Choice>
  </mc:AlternateContent>
  <xr:revisionPtr revIDLastSave="0" documentId="13_ncr:1_{A35506BA-D54B-4CB9-8775-8964F710A1D3}" xr6:coauthVersionLast="47" xr6:coauthVersionMax="47" xr10:uidLastSave="{00000000-0000-0000-0000-000000000000}"/>
  <bookViews>
    <workbookView xWindow="38280" yWindow="-120" windowWidth="38640" windowHeight="21240" activeTab="3" xr2:uid="{00000000-000D-0000-FFFF-FFFF00000000}"/>
  </bookViews>
  <sheets>
    <sheet name="Mutaties" sheetId="5" r:id="rId1"/>
    <sheet name="VMBO" sheetId="1" r:id="rId2"/>
    <sheet name="HAVO" sheetId="3" r:id="rId3"/>
    <sheet name="VWO-GYM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J37" i="4" l="1"/>
  <c r="BE37" i="4"/>
  <c r="AZ37" i="4"/>
  <c r="Q24" i="1"/>
  <c r="G15" i="1"/>
  <c r="BJ41" i="4" l="1"/>
  <c r="BE41" i="4"/>
  <c r="AZ41" i="4"/>
  <c r="AP41" i="4"/>
  <c r="AK41" i="4"/>
  <c r="AF41" i="4"/>
  <c r="AA41" i="4"/>
  <c r="V41" i="4"/>
  <c r="Q41" i="4"/>
  <c r="L41" i="4"/>
  <c r="G41" i="4"/>
  <c r="B41" i="4"/>
  <c r="Y46" i="3"/>
  <c r="X46" i="3"/>
  <c r="W46" i="3"/>
  <c r="AS45" i="3"/>
  <c r="AO45" i="3"/>
  <c r="AJ45" i="3"/>
  <c r="AE45" i="3"/>
  <c r="Z45" i="3"/>
  <c r="V45" i="3"/>
  <c r="Q45" i="3"/>
  <c r="L45" i="3"/>
  <c r="G45" i="3"/>
  <c r="B45" i="3"/>
  <c r="U30" i="1"/>
  <c r="T30" i="1"/>
  <c r="S30" i="1"/>
  <c r="R30" i="1"/>
  <c r="V29" i="1"/>
  <c r="Q29" i="1"/>
  <c r="L29" i="1"/>
  <c r="G29" i="1"/>
  <c r="B29" i="1"/>
  <c r="B39" i="4" l="1"/>
  <c r="B38" i="4"/>
  <c r="L8" i="1" l="1"/>
  <c r="AW36" i="3" l="1"/>
  <c r="AO36" i="3"/>
  <c r="AS36" i="3"/>
  <c r="AJ36" i="3"/>
  <c r="AE36" i="3"/>
  <c r="V36" i="3"/>
  <c r="Q36" i="3"/>
  <c r="AJ34" i="3"/>
  <c r="AO34" i="3"/>
  <c r="AS34" i="3"/>
  <c r="AW34" i="3"/>
  <c r="AE34" i="3"/>
  <c r="V34" i="3"/>
  <c r="Q34" i="3"/>
  <c r="L34" i="3"/>
  <c r="B29" i="4" l="1"/>
  <c r="G29" i="4"/>
  <c r="L29" i="4"/>
  <c r="Q29" i="4"/>
  <c r="V29" i="4"/>
  <c r="AA29" i="4"/>
  <c r="AF29" i="4"/>
  <c r="AK29" i="4"/>
  <c r="AZ29" i="4"/>
  <c r="BE29" i="4"/>
  <c r="BJ29" i="4"/>
  <c r="Q37" i="3"/>
  <c r="B37" i="3"/>
  <c r="G37" i="3"/>
  <c r="L37" i="3"/>
  <c r="V37" i="3"/>
  <c r="Z37" i="3"/>
  <c r="AE37" i="3"/>
  <c r="AJ37" i="3"/>
  <c r="AO37" i="3"/>
  <c r="AS37" i="3"/>
  <c r="AW37" i="3"/>
  <c r="BE25" i="4" l="1"/>
  <c r="AT42" i="4" l="1"/>
  <c r="AS42" i="4"/>
  <c r="AR42" i="4"/>
  <c r="AQ42" i="4"/>
  <c r="AP40" i="4"/>
  <c r="AP36" i="4"/>
  <c r="AP35" i="4"/>
  <c r="AP34" i="4"/>
  <c r="AP33" i="4"/>
  <c r="AP32" i="4"/>
  <c r="AP31" i="4"/>
  <c r="AP30" i="4"/>
  <c r="AP27" i="4"/>
  <c r="AP26" i="4"/>
  <c r="AP25" i="4"/>
  <c r="AP24" i="4"/>
  <c r="AP23" i="4"/>
  <c r="AP22" i="4"/>
  <c r="AP21" i="4"/>
  <c r="AP20" i="4"/>
  <c r="AP19" i="4"/>
  <c r="AP18" i="4"/>
  <c r="AP17" i="4"/>
  <c r="AP16" i="4"/>
  <c r="AP15" i="4"/>
  <c r="AP14" i="4"/>
  <c r="AP13" i="4"/>
  <c r="AP12" i="4"/>
  <c r="AP11" i="4"/>
  <c r="AP10" i="4"/>
  <c r="AP9" i="4"/>
  <c r="AP8" i="4"/>
  <c r="AP7" i="4"/>
  <c r="AP6" i="4"/>
  <c r="AB42" i="4"/>
  <c r="AC42" i="4"/>
  <c r="AD42" i="4"/>
  <c r="AE42" i="4"/>
  <c r="Z42" i="4"/>
  <c r="Y42" i="4"/>
  <c r="X42" i="4"/>
  <c r="W42" i="4"/>
  <c r="V40" i="4"/>
  <c r="V36" i="4"/>
  <c r="V35" i="4"/>
  <c r="V34" i="4"/>
  <c r="V33" i="4"/>
  <c r="V32" i="4"/>
  <c r="V31" i="4"/>
  <c r="V30" i="4"/>
  <c r="V28" i="4"/>
  <c r="V27" i="4"/>
  <c r="V26" i="4"/>
  <c r="V25" i="4"/>
  <c r="V24" i="4"/>
  <c r="V23" i="4"/>
  <c r="V22" i="4"/>
  <c r="V21" i="4"/>
  <c r="V20" i="4"/>
  <c r="V19" i="4"/>
  <c r="V18" i="4"/>
  <c r="V17" i="4"/>
  <c r="V16" i="4"/>
  <c r="V15" i="4"/>
  <c r="V14" i="4"/>
  <c r="V13" i="4"/>
  <c r="V12" i="4"/>
  <c r="V11" i="4"/>
  <c r="V10" i="4"/>
  <c r="V9" i="4"/>
  <c r="V8" i="4"/>
  <c r="V7" i="4"/>
  <c r="V6" i="4"/>
  <c r="AP42" i="4" l="1"/>
  <c r="V42" i="4"/>
  <c r="AW30" i="3"/>
  <c r="AJ30" i="3"/>
  <c r="V30" i="3"/>
  <c r="AO28" i="3"/>
  <c r="AS28" i="3"/>
  <c r="AW28" i="3"/>
  <c r="V28" i="3"/>
  <c r="Z28" i="3"/>
  <c r="V26" i="3"/>
  <c r="Q23" i="3"/>
  <c r="V23" i="3"/>
  <c r="Z23" i="3"/>
  <c r="Z11" i="3"/>
  <c r="AE11" i="3"/>
  <c r="Z9" i="3"/>
  <c r="AW9" i="3"/>
  <c r="AW10" i="3"/>
  <c r="AW11" i="3"/>
  <c r="AW12" i="3"/>
  <c r="AW13" i="3"/>
  <c r="AW14" i="3"/>
  <c r="AW15" i="3"/>
  <c r="AW16" i="3"/>
  <c r="AW17" i="3"/>
  <c r="AW18" i="3"/>
  <c r="AW19" i="3"/>
  <c r="AW20" i="3"/>
  <c r="AW21" i="3"/>
  <c r="AW22" i="3"/>
  <c r="AW23" i="3"/>
  <c r="AW24" i="3"/>
  <c r="AW25" i="3"/>
  <c r="AW26" i="3"/>
  <c r="AW27" i="3"/>
  <c r="AW29" i="3"/>
  <c r="AW31" i="3"/>
  <c r="AW32" i="3"/>
  <c r="AW33" i="3"/>
  <c r="AW35" i="3"/>
  <c r="AS9" i="3"/>
  <c r="AS10" i="3"/>
  <c r="AS11" i="3"/>
  <c r="AS12" i="3"/>
  <c r="AS13" i="3"/>
  <c r="AS14" i="3"/>
  <c r="AS15" i="3"/>
  <c r="AS16" i="3"/>
  <c r="AS17" i="3"/>
  <c r="AS18" i="3"/>
  <c r="AS19" i="3"/>
  <c r="AS20" i="3"/>
  <c r="AS21" i="3"/>
  <c r="AS22" i="3"/>
  <c r="AS23" i="3"/>
  <c r="AS24" i="3"/>
  <c r="AS25" i="3"/>
  <c r="AS26" i="3"/>
  <c r="AS27" i="3"/>
  <c r="AS29" i="3"/>
  <c r="AS30" i="3"/>
  <c r="AS31" i="3"/>
  <c r="AS32" i="3"/>
  <c r="AS33" i="3"/>
  <c r="AO9" i="3"/>
  <c r="AO10" i="3"/>
  <c r="AO11" i="3"/>
  <c r="AO12" i="3"/>
  <c r="AO13" i="3"/>
  <c r="AO14" i="3"/>
  <c r="AO15" i="3"/>
  <c r="AO16" i="3"/>
  <c r="AO17" i="3"/>
  <c r="AO18" i="3"/>
  <c r="AO19" i="3"/>
  <c r="AO20" i="3"/>
  <c r="AO21" i="3"/>
  <c r="AO22" i="3"/>
  <c r="AO23" i="3"/>
  <c r="AO24" i="3"/>
  <c r="AO25" i="3"/>
  <c r="AO26" i="3"/>
  <c r="AO27" i="3"/>
  <c r="AO29" i="3"/>
  <c r="AO30" i="3"/>
  <c r="AO31" i="3"/>
  <c r="AO32" i="3"/>
  <c r="AO33" i="3"/>
  <c r="AJ9" i="3"/>
  <c r="AJ10" i="3"/>
  <c r="AJ11" i="3"/>
  <c r="AJ12" i="3"/>
  <c r="AJ13" i="3"/>
  <c r="AJ14" i="3"/>
  <c r="AJ15" i="3"/>
  <c r="AJ16" i="3"/>
  <c r="AJ17" i="3"/>
  <c r="AJ18" i="3"/>
  <c r="AJ19" i="3"/>
  <c r="AJ20" i="3"/>
  <c r="AJ21" i="3"/>
  <c r="AJ22" i="3"/>
  <c r="AJ23" i="3"/>
  <c r="AJ24" i="3"/>
  <c r="AJ25" i="3"/>
  <c r="AJ26" i="3"/>
  <c r="AJ27" i="3"/>
  <c r="AJ28" i="3"/>
  <c r="AJ29" i="3"/>
  <c r="AJ31" i="3"/>
  <c r="AJ32" i="3"/>
  <c r="AJ33" i="3"/>
  <c r="AE9" i="3"/>
  <c r="AE10" i="3"/>
  <c r="AE12" i="3"/>
  <c r="AE13" i="3"/>
  <c r="AE14" i="3"/>
  <c r="AE15" i="3"/>
  <c r="AE16" i="3"/>
  <c r="AE17" i="3"/>
  <c r="AE18" i="3"/>
  <c r="AE19" i="3"/>
  <c r="AE20" i="3"/>
  <c r="AE21" i="3"/>
  <c r="AE22" i="3"/>
  <c r="AE23" i="3"/>
  <c r="AE24" i="3"/>
  <c r="AE25" i="3"/>
  <c r="AE26" i="3"/>
  <c r="AE27" i="3"/>
  <c r="AE28" i="3"/>
  <c r="AE29" i="3"/>
  <c r="AE30" i="3"/>
  <c r="AE31" i="3"/>
  <c r="AE32" i="3"/>
  <c r="AE33" i="3"/>
  <c r="AE35" i="3"/>
  <c r="Z10" i="3"/>
  <c r="Z12" i="3"/>
  <c r="Z13" i="3"/>
  <c r="Z14" i="3"/>
  <c r="Z15" i="3"/>
  <c r="Z16" i="3"/>
  <c r="Z17" i="3"/>
  <c r="Z18" i="3"/>
  <c r="Z19" i="3"/>
  <c r="Z20" i="3"/>
  <c r="Z21" i="3"/>
  <c r="Z22" i="3"/>
  <c r="Z24" i="3"/>
  <c r="Z25" i="3"/>
  <c r="Z26" i="3"/>
  <c r="Z27" i="3"/>
  <c r="Z29" i="3"/>
  <c r="Z30" i="3"/>
  <c r="Z31" i="3"/>
  <c r="Z32" i="3"/>
  <c r="Z33" i="3"/>
  <c r="Z35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4" i="3"/>
  <c r="V25" i="3"/>
  <c r="V27" i="3"/>
  <c r="V29" i="3"/>
  <c r="V31" i="3"/>
  <c r="V32" i="3"/>
  <c r="V33" i="3"/>
  <c r="V35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4" i="3"/>
  <c r="Q25" i="3"/>
  <c r="Q26" i="3"/>
  <c r="Q27" i="3"/>
  <c r="Q28" i="3"/>
  <c r="Q29" i="3"/>
  <c r="Q30" i="3"/>
  <c r="Q31" i="3"/>
  <c r="Q32" i="3"/>
  <c r="Q33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J25" i="4" l="1"/>
  <c r="AZ25" i="4"/>
  <c r="AU25" i="4"/>
  <c r="AK25" i="4"/>
  <c r="AF25" i="4"/>
  <c r="AA25" i="4"/>
  <c r="Q25" i="4"/>
  <c r="L25" i="4"/>
  <c r="G25" i="4"/>
  <c r="B25" i="4"/>
  <c r="BJ30" i="4" l="1"/>
  <c r="BE30" i="4"/>
  <c r="AZ30" i="4"/>
  <c r="AU30" i="4"/>
  <c r="AK30" i="4"/>
  <c r="AF30" i="4"/>
  <c r="AA30" i="4"/>
  <c r="Q30" i="4"/>
  <c r="L30" i="4"/>
  <c r="G30" i="4"/>
  <c r="B30" i="4"/>
  <c r="AW38" i="3"/>
  <c r="AS38" i="3"/>
  <c r="AO38" i="3"/>
  <c r="AJ38" i="3"/>
  <c r="AE38" i="3"/>
  <c r="Z38" i="3"/>
  <c r="V38" i="3"/>
  <c r="Q38" i="3"/>
  <c r="L38" i="3"/>
  <c r="G38" i="3"/>
  <c r="B38" i="3"/>
  <c r="V24" i="1"/>
  <c r="L24" i="1"/>
  <c r="G24" i="1"/>
  <c r="B24" i="1"/>
  <c r="AZ21" i="4" l="1"/>
  <c r="BJ7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6" i="4"/>
  <c r="BJ27" i="4"/>
  <c r="BJ28" i="4"/>
  <c r="BJ31" i="4"/>
  <c r="BJ32" i="4"/>
  <c r="BJ33" i="4"/>
  <c r="BJ34" i="4"/>
  <c r="BJ35" i="4"/>
  <c r="BJ36" i="4"/>
  <c r="BJ40" i="4"/>
  <c r="BJ6" i="4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3" i="1"/>
  <c r="V22" i="1"/>
  <c r="V25" i="1"/>
  <c r="V26" i="1"/>
  <c r="V27" i="1"/>
  <c r="V6" i="1"/>
  <c r="AW7" i="3"/>
  <c r="AW8" i="3"/>
  <c r="AW39" i="3"/>
  <c r="AW40" i="3"/>
  <c r="AW41" i="3"/>
  <c r="AW42" i="3"/>
  <c r="AW43" i="3"/>
  <c r="AW44" i="3"/>
  <c r="AS7" i="3"/>
  <c r="AS8" i="3"/>
  <c r="AS35" i="3"/>
  <c r="AS39" i="3"/>
  <c r="AS40" i="3"/>
  <c r="AS41" i="3"/>
  <c r="AS42" i="3"/>
  <c r="AS43" i="3"/>
  <c r="AS44" i="3"/>
  <c r="AW6" i="3"/>
  <c r="AS6" i="3"/>
  <c r="V7" i="3"/>
  <c r="V8" i="3"/>
  <c r="V39" i="3"/>
  <c r="V40" i="3"/>
  <c r="V41" i="3"/>
  <c r="V42" i="3"/>
  <c r="V43" i="3"/>
  <c r="V44" i="3"/>
  <c r="V6" i="3"/>
  <c r="AO7" i="3"/>
  <c r="AO8" i="3"/>
  <c r="AO35" i="3"/>
  <c r="AO39" i="3"/>
  <c r="AO40" i="3"/>
  <c r="AO41" i="3"/>
  <c r="AO42" i="3"/>
  <c r="AO43" i="3"/>
  <c r="AO44" i="3"/>
  <c r="AO6" i="3"/>
  <c r="Q6" i="3" l="1"/>
  <c r="Z6" i="3"/>
  <c r="AE6" i="3"/>
  <c r="AJ6" i="3"/>
  <c r="Q27" i="1"/>
  <c r="Q26" i="1"/>
  <c r="Q25" i="1"/>
  <c r="Q22" i="1"/>
  <c r="Q23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L27" i="1"/>
  <c r="L26" i="1"/>
  <c r="L25" i="1"/>
  <c r="L22" i="1"/>
  <c r="L23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7" i="1"/>
  <c r="G27" i="1"/>
  <c r="G26" i="1"/>
  <c r="G25" i="1"/>
  <c r="G22" i="1"/>
  <c r="G23" i="1"/>
  <c r="G21" i="1"/>
  <c r="G20" i="1"/>
  <c r="G19" i="1"/>
  <c r="G18" i="1"/>
  <c r="G17" i="1"/>
  <c r="G16" i="1"/>
  <c r="G14" i="1"/>
  <c r="G13" i="1"/>
  <c r="G12" i="1"/>
  <c r="G11" i="1"/>
  <c r="G10" i="1"/>
  <c r="G9" i="1"/>
  <c r="G8" i="1"/>
  <c r="G7" i="1"/>
  <c r="B27" i="1"/>
  <c r="B26" i="1"/>
  <c r="B25" i="1"/>
  <c r="B22" i="1"/>
  <c r="B23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AV42" i="4" l="1"/>
  <c r="AW42" i="4"/>
  <c r="AX42" i="4"/>
  <c r="AY42" i="4"/>
  <c r="R42" i="4" l="1"/>
  <c r="S42" i="4"/>
  <c r="T42" i="4"/>
  <c r="U42" i="4"/>
  <c r="AU40" i="4"/>
  <c r="AU36" i="4"/>
  <c r="AU35" i="4"/>
  <c r="AU34" i="4"/>
  <c r="AU12" i="4"/>
  <c r="AU11" i="4"/>
  <c r="AU24" i="4"/>
  <c r="AU26" i="4"/>
  <c r="AU33" i="4"/>
  <c r="AU32" i="4"/>
  <c r="AU27" i="4"/>
  <c r="AU31" i="4"/>
  <c r="AU23" i="4"/>
  <c r="AU22" i="4"/>
  <c r="AU21" i="4"/>
  <c r="AU20" i="4"/>
  <c r="AU19" i="4"/>
  <c r="AU18" i="4"/>
  <c r="AU17" i="4"/>
  <c r="AU16" i="4"/>
  <c r="AU15" i="4"/>
  <c r="AU14" i="4"/>
  <c r="AU13" i="4"/>
  <c r="AU10" i="4"/>
  <c r="AU9" i="4"/>
  <c r="AU8" i="4"/>
  <c r="AU7" i="4"/>
  <c r="AU6" i="4"/>
  <c r="AA40" i="4"/>
  <c r="AA36" i="4"/>
  <c r="AA35" i="4"/>
  <c r="AA34" i="4"/>
  <c r="AA12" i="4"/>
  <c r="AA11" i="4"/>
  <c r="AA24" i="4"/>
  <c r="AA26" i="4"/>
  <c r="AA33" i="4"/>
  <c r="AA32" i="4"/>
  <c r="AA28" i="4"/>
  <c r="AA27" i="4"/>
  <c r="AA31" i="4"/>
  <c r="AA23" i="4"/>
  <c r="AA22" i="4"/>
  <c r="AA21" i="4"/>
  <c r="AA20" i="4"/>
  <c r="AA19" i="4"/>
  <c r="AA18" i="4"/>
  <c r="AA17" i="4"/>
  <c r="AA16" i="4"/>
  <c r="AA15" i="4"/>
  <c r="AA14" i="4"/>
  <c r="AA13" i="4"/>
  <c r="AA10" i="4"/>
  <c r="AA9" i="4"/>
  <c r="AA8" i="4"/>
  <c r="AA7" i="4"/>
  <c r="AA6" i="4"/>
  <c r="BD42" i="4"/>
  <c r="BC42" i="4"/>
  <c r="BB42" i="4"/>
  <c r="BA42" i="4"/>
  <c r="AZ40" i="4"/>
  <c r="AZ36" i="4"/>
  <c r="AZ35" i="4"/>
  <c r="AZ34" i="4"/>
  <c r="AZ12" i="4"/>
  <c r="AZ11" i="4"/>
  <c r="AZ24" i="4"/>
  <c r="AZ26" i="4"/>
  <c r="AZ33" i="4"/>
  <c r="AZ32" i="4"/>
  <c r="AZ28" i="4"/>
  <c r="AZ27" i="4"/>
  <c r="AZ31" i="4"/>
  <c r="AZ23" i="4"/>
  <c r="AZ22" i="4"/>
  <c r="AZ20" i="4"/>
  <c r="AZ19" i="4"/>
  <c r="AZ18" i="4"/>
  <c r="AZ17" i="4"/>
  <c r="AZ16" i="4"/>
  <c r="AZ15" i="4"/>
  <c r="AZ14" i="4"/>
  <c r="AZ13" i="4"/>
  <c r="AZ10" i="4"/>
  <c r="AZ9" i="4"/>
  <c r="AZ8" i="4"/>
  <c r="AZ7" i="4"/>
  <c r="AZ6" i="4"/>
  <c r="AO42" i="4"/>
  <c r="AN42" i="4"/>
  <c r="AM42" i="4"/>
  <c r="AL42" i="4"/>
  <c r="AK40" i="4"/>
  <c r="AK36" i="4"/>
  <c r="AK35" i="4"/>
  <c r="AK34" i="4"/>
  <c r="AK12" i="4"/>
  <c r="AK11" i="4"/>
  <c r="AK24" i="4"/>
  <c r="AK26" i="4"/>
  <c r="AK33" i="4"/>
  <c r="AK32" i="4"/>
  <c r="AK28" i="4"/>
  <c r="AK27" i="4"/>
  <c r="AK31" i="4"/>
  <c r="AK23" i="4"/>
  <c r="AK22" i="4"/>
  <c r="AK21" i="4"/>
  <c r="AK20" i="4"/>
  <c r="AK19" i="4"/>
  <c r="AK18" i="4"/>
  <c r="AK17" i="4"/>
  <c r="AK16" i="4"/>
  <c r="AK15" i="4"/>
  <c r="AK14" i="4"/>
  <c r="AK13" i="4"/>
  <c r="AK10" i="4"/>
  <c r="AK9" i="4"/>
  <c r="AK8" i="4"/>
  <c r="AK7" i="4"/>
  <c r="AK6" i="4"/>
  <c r="Q40" i="4"/>
  <c r="Q36" i="4"/>
  <c r="Q35" i="4"/>
  <c r="Q34" i="4"/>
  <c r="Q12" i="4"/>
  <c r="Q11" i="4"/>
  <c r="Q24" i="4"/>
  <c r="Q26" i="4"/>
  <c r="Q33" i="4"/>
  <c r="Q32" i="4"/>
  <c r="Q28" i="4"/>
  <c r="Q27" i="4"/>
  <c r="Q31" i="4"/>
  <c r="Q23" i="4"/>
  <c r="Q22" i="4"/>
  <c r="Q21" i="4"/>
  <c r="Q20" i="4"/>
  <c r="Q19" i="4"/>
  <c r="Q18" i="4"/>
  <c r="Q17" i="4"/>
  <c r="Q16" i="4"/>
  <c r="Q15" i="4"/>
  <c r="Q14" i="4"/>
  <c r="Q13" i="4"/>
  <c r="Q10" i="4"/>
  <c r="Q9" i="4"/>
  <c r="Q8" i="4"/>
  <c r="Q7" i="4"/>
  <c r="Q6" i="4"/>
  <c r="K42" i="4"/>
  <c r="J42" i="4"/>
  <c r="I42" i="4"/>
  <c r="H42" i="4"/>
  <c r="G40" i="4"/>
  <c r="G36" i="4"/>
  <c r="G35" i="4"/>
  <c r="G34" i="4"/>
  <c r="G12" i="4"/>
  <c r="G11" i="4"/>
  <c r="G24" i="4"/>
  <c r="G26" i="4"/>
  <c r="G33" i="4"/>
  <c r="G32" i="4"/>
  <c r="G28" i="4"/>
  <c r="G27" i="4"/>
  <c r="G31" i="4"/>
  <c r="G23" i="4"/>
  <c r="G22" i="4"/>
  <c r="G21" i="4"/>
  <c r="G20" i="4"/>
  <c r="G19" i="4"/>
  <c r="G18" i="4"/>
  <c r="G17" i="4"/>
  <c r="G16" i="4"/>
  <c r="G15" i="4"/>
  <c r="G14" i="4"/>
  <c r="G13" i="4"/>
  <c r="G10" i="4"/>
  <c r="G9" i="4"/>
  <c r="G8" i="4"/>
  <c r="G7" i="4"/>
  <c r="G6" i="4"/>
  <c r="L6" i="4"/>
  <c r="AF6" i="4"/>
  <c r="BE6" i="4"/>
  <c r="L35" i="4"/>
  <c r="AF35" i="4"/>
  <c r="BE35" i="4"/>
  <c r="L36" i="4"/>
  <c r="AF36" i="4"/>
  <c r="BE36" i="4"/>
  <c r="B35" i="4"/>
  <c r="B36" i="4"/>
  <c r="BM42" i="4"/>
  <c r="BL42" i="4"/>
  <c r="BK42" i="4"/>
  <c r="BI42" i="4"/>
  <c r="BH42" i="4"/>
  <c r="BG42" i="4"/>
  <c r="BF42" i="4"/>
  <c r="AJ42" i="4"/>
  <c r="AI42" i="4"/>
  <c r="AH42" i="4"/>
  <c r="AG42" i="4"/>
  <c r="P42" i="4"/>
  <c r="O42" i="4"/>
  <c r="N42" i="4"/>
  <c r="M42" i="4"/>
  <c r="F42" i="4"/>
  <c r="E42" i="4"/>
  <c r="D42" i="4"/>
  <c r="C42" i="4"/>
  <c r="BE40" i="4"/>
  <c r="AF40" i="4"/>
  <c r="L40" i="4"/>
  <c r="B40" i="4"/>
  <c r="BE34" i="4"/>
  <c r="AF34" i="4"/>
  <c r="L34" i="4"/>
  <c r="B34" i="4"/>
  <c r="BE12" i="4"/>
  <c r="AF12" i="4"/>
  <c r="L12" i="4"/>
  <c r="B12" i="4"/>
  <c r="BE11" i="4"/>
  <c r="AF11" i="4"/>
  <c r="L11" i="4"/>
  <c r="B11" i="4"/>
  <c r="BE24" i="4"/>
  <c r="AF24" i="4"/>
  <c r="L24" i="4"/>
  <c r="B24" i="4"/>
  <c r="BE26" i="4"/>
  <c r="AF26" i="4"/>
  <c r="L26" i="4"/>
  <c r="B26" i="4"/>
  <c r="BE33" i="4"/>
  <c r="AF33" i="4"/>
  <c r="L33" i="4"/>
  <c r="B33" i="4"/>
  <c r="BE32" i="4"/>
  <c r="AF32" i="4"/>
  <c r="L32" i="4"/>
  <c r="B32" i="4"/>
  <c r="BE28" i="4"/>
  <c r="AF28" i="4"/>
  <c r="L28" i="4"/>
  <c r="B28" i="4"/>
  <c r="BE27" i="4"/>
  <c r="AF27" i="4"/>
  <c r="L27" i="4"/>
  <c r="B27" i="4"/>
  <c r="BE31" i="4"/>
  <c r="AF31" i="4"/>
  <c r="L31" i="4"/>
  <c r="B31" i="4"/>
  <c r="BE23" i="4"/>
  <c r="AF23" i="4"/>
  <c r="L23" i="4"/>
  <c r="B23" i="4"/>
  <c r="BE22" i="4"/>
  <c r="AF22" i="4"/>
  <c r="L22" i="4"/>
  <c r="B22" i="4"/>
  <c r="BE21" i="4"/>
  <c r="AF21" i="4"/>
  <c r="L21" i="4"/>
  <c r="B21" i="4"/>
  <c r="BE20" i="4"/>
  <c r="AF20" i="4"/>
  <c r="L20" i="4"/>
  <c r="B20" i="4"/>
  <c r="BE19" i="4"/>
  <c r="AF19" i="4"/>
  <c r="L19" i="4"/>
  <c r="B19" i="4"/>
  <c r="BE18" i="4"/>
  <c r="AF18" i="4"/>
  <c r="L18" i="4"/>
  <c r="B18" i="4"/>
  <c r="BE17" i="4"/>
  <c r="AF17" i="4"/>
  <c r="L17" i="4"/>
  <c r="B17" i="4"/>
  <c r="BE16" i="4"/>
  <c r="AF16" i="4"/>
  <c r="L16" i="4"/>
  <c r="B16" i="4"/>
  <c r="BE15" i="4"/>
  <c r="AF15" i="4"/>
  <c r="L15" i="4"/>
  <c r="B15" i="4"/>
  <c r="BE14" i="4"/>
  <c r="AF14" i="4"/>
  <c r="L14" i="4"/>
  <c r="B14" i="4"/>
  <c r="BE13" i="4"/>
  <c r="AF13" i="4"/>
  <c r="L13" i="4"/>
  <c r="B13" i="4"/>
  <c r="BE10" i="4"/>
  <c r="AF10" i="4"/>
  <c r="L10" i="4"/>
  <c r="B10" i="4"/>
  <c r="BE9" i="4"/>
  <c r="AF9" i="4"/>
  <c r="L9" i="4"/>
  <c r="B9" i="4"/>
  <c r="BE8" i="4"/>
  <c r="AF8" i="4"/>
  <c r="L8" i="4"/>
  <c r="B8" i="4"/>
  <c r="BE7" i="4"/>
  <c r="AF7" i="4"/>
  <c r="L7" i="4"/>
  <c r="B7" i="4"/>
  <c r="B6" i="4"/>
  <c r="AT46" i="3"/>
  <c r="B40" i="3"/>
  <c r="G40" i="3"/>
  <c r="L40" i="3"/>
  <c r="Q40" i="3"/>
  <c r="Z40" i="3"/>
  <c r="AE40" i="3"/>
  <c r="AJ40" i="3"/>
  <c r="B41" i="3"/>
  <c r="G41" i="3"/>
  <c r="L41" i="3"/>
  <c r="Q41" i="3"/>
  <c r="Z41" i="3"/>
  <c r="AE41" i="3"/>
  <c r="AJ41" i="3"/>
  <c r="B42" i="3"/>
  <c r="G42" i="3"/>
  <c r="L42" i="3"/>
  <c r="Q42" i="3"/>
  <c r="Z42" i="3"/>
  <c r="AE42" i="3"/>
  <c r="AJ42" i="3"/>
  <c r="AZ46" i="3"/>
  <c r="AY46" i="3"/>
  <c r="AX46" i="3"/>
  <c r="AV46" i="3"/>
  <c r="AU46" i="3"/>
  <c r="AR46" i="3"/>
  <c r="AQ46" i="3"/>
  <c r="AP46" i="3"/>
  <c r="AN46" i="3"/>
  <c r="AM46" i="3"/>
  <c r="AL46" i="3"/>
  <c r="AK46" i="3"/>
  <c r="AJ44" i="3"/>
  <c r="AJ43" i="3"/>
  <c r="AJ35" i="3"/>
  <c r="AJ8" i="3"/>
  <c r="AJ7" i="3"/>
  <c r="AI46" i="3"/>
  <c r="AH46" i="3"/>
  <c r="AG46" i="3"/>
  <c r="AF46" i="3"/>
  <c r="AE44" i="3"/>
  <c r="AE43" i="3"/>
  <c r="AE8" i="3"/>
  <c r="AE7" i="3"/>
  <c r="AD46" i="3"/>
  <c r="AC46" i="3"/>
  <c r="AB46" i="3"/>
  <c r="AA46" i="3"/>
  <c r="Z44" i="3"/>
  <c r="Z43" i="3"/>
  <c r="Z39" i="3"/>
  <c r="Z8" i="3"/>
  <c r="Z7" i="3"/>
  <c r="U46" i="3"/>
  <c r="T46" i="3"/>
  <c r="S46" i="3"/>
  <c r="R46" i="3"/>
  <c r="P46" i="3"/>
  <c r="O46" i="3"/>
  <c r="N46" i="3"/>
  <c r="M46" i="3"/>
  <c r="K46" i="3"/>
  <c r="J46" i="3"/>
  <c r="I46" i="3"/>
  <c r="H46" i="3"/>
  <c r="F46" i="3"/>
  <c r="E46" i="3"/>
  <c r="D46" i="3"/>
  <c r="C46" i="3"/>
  <c r="Q44" i="3"/>
  <c r="L44" i="3"/>
  <c r="G44" i="3"/>
  <c r="B44" i="3"/>
  <c r="Q43" i="3"/>
  <c r="L43" i="3"/>
  <c r="G43" i="3"/>
  <c r="B43" i="3"/>
  <c r="L32" i="3"/>
  <c r="Q39" i="3"/>
  <c r="L39" i="3"/>
  <c r="G39" i="3"/>
  <c r="B39" i="3"/>
  <c r="Q35" i="3"/>
  <c r="L35" i="3"/>
  <c r="G35" i="3"/>
  <c r="B35" i="3"/>
  <c r="L33" i="3"/>
  <c r="G33" i="3"/>
  <c r="Q7" i="3"/>
  <c r="L7" i="3"/>
  <c r="G7" i="3"/>
  <c r="L6" i="3"/>
  <c r="G6" i="3"/>
  <c r="B6" i="3"/>
  <c r="AA42" i="4" l="1"/>
  <c r="AU42" i="4"/>
  <c r="Q42" i="4"/>
  <c r="AK42" i="4"/>
  <c r="G42" i="4"/>
  <c r="AF42" i="4"/>
  <c r="B42" i="4"/>
  <c r="L42" i="4"/>
  <c r="B46" i="3"/>
  <c r="G46" i="3"/>
  <c r="L46" i="3"/>
  <c r="Q6" i="1" l="1"/>
  <c r="L6" i="1"/>
  <c r="G6" i="1"/>
  <c r="B6" i="1"/>
  <c r="Y30" i="1"/>
  <c r="X30" i="1"/>
  <c r="W30" i="1"/>
  <c r="P30" i="1"/>
  <c r="O30" i="1"/>
  <c r="N30" i="1"/>
  <c r="M30" i="1"/>
  <c r="K30" i="1"/>
  <c r="J30" i="1"/>
  <c r="I30" i="1"/>
  <c r="H30" i="1"/>
  <c r="F30" i="1"/>
  <c r="E30" i="1"/>
  <c r="D30" i="1"/>
  <c r="C30" i="1"/>
  <c r="B30" i="1" l="1"/>
  <c r="G30" i="1"/>
  <c r="L3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Willem Koops</author>
  </authors>
  <commentList>
    <comment ref="B1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REK
</t>
        </r>
        <r>
          <rPr>
            <sz val="9"/>
            <color indexed="81"/>
            <rFont val="Tahoma"/>
            <family val="2"/>
          </rPr>
          <t>1 uur per halfjaar (helft van de klassen)</t>
        </r>
      </text>
    </comment>
    <comment ref="G15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 xml:space="preserve">REK
</t>
        </r>
        <r>
          <rPr>
            <sz val="9"/>
            <color indexed="81"/>
            <rFont val="Tahoma"/>
            <family val="2"/>
          </rPr>
          <t>1 uur per halfjaar (helft van de klassen)</t>
        </r>
      </text>
    </comment>
    <comment ref="L19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BI
</t>
        </r>
        <r>
          <rPr>
            <sz val="9"/>
            <color indexed="81"/>
            <rFont val="Tahoma"/>
            <family val="2"/>
          </rPr>
          <t>2 uur per halfjaar (helft van de klassen, gecombineerd met BV)</t>
        </r>
      </text>
    </comment>
    <comment ref="L21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 xml:space="preserve">BV
</t>
        </r>
        <r>
          <rPr>
            <sz val="9"/>
            <color indexed="81"/>
            <rFont val="Tahoma"/>
            <family val="2"/>
          </rPr>
          <t>2 uur per halfjaar (helft van de klassen, gecombineerd met BI)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Oomen, G.</author>
  </authors>
  <commentList>
    <comment ref="B17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Rek:</t>
        </r>
        <r>
          <rPr>
            <sz val="9"/>
            <color indexed="81"/>
            <rFont val="Tahoma"/>
            <family val="2"/>
          </rPr>
          <t xml:space="preserve">
uren zijn inclusief rekenen</t>
        </r>
      </text>
    </comment>
  </commentList>
</comments>
</file>

<file path=xl/sharedStrings.xml><?xml version="1.0" encoding="utf-8"?>
<sst xmlns="http://schemas.openxmlformats.org/spreadsheetml/2006/main" count="353" uniqueCount="145">
  <si>
    <t>T</t>
  </si>
  <si>
    <t>P1</t>
  </si>
  <si>
    <t>P2</t>
  </si>
  <si>
    <t>P3</t>
  </si>
  <si>
    <t>P4</t>
  </si>
  <si>
    <t>GD</t>
  </si>
  <si>
    <t>NE</t>
  </si>
  <si>
    <t>EN</t>
  </si>
  <si>
    <t>WI</t>
  </si>
  <si>
    <t>FA</t>
  </si>
  <si>
    <t>DU</t>
  </si>
  <si>
    <t>GS</t>
  </si>
  <si>
    <t>MA</t>
  </si>
  <si>
    <t>AK</t>
  </si>
  <si>
    <t>SK</t>
  </si>
  <si>
    <t>BI</t>
  </si>
  <si>
    <t>MU/KMU</t>
  </si>
  <si>
    <t>EC</t>
  </si>
  <si>
    <t>LO</t>
  </si>
  <si>
    <t>LO2</t>
  </si>
  <si>
    <t>SB</t>
  </si>
  <si>
    <t>MOD</t>
  </si>
  <si>
    <t>L E S S E N T A B E L     -     V M B O</t>
  </si>
  <si>
    <t>nvt</t>
  </si>
  <si>
    <t>REK</t>
  </si>
  <si>
    <t>WI/REK</t>
  </si>
  <si>
    <t>WA</t>
  </si>
  <si>
    <t>WB</t>
  </si>
  <si>
    <t>WC</t>
  </si>
  <si>
    <t>WD</t>
  </si>
  <si>
    <t>NLT</t>
  </si>
  <si>
    <t>ANW</t>
  </si>
  <si>
    <t>CKV</t>
  </si>
  <si>
    <t>IN</t>
  </si>
  <si>
    <t>MODULES</t>
  </si>
  <si>
    <t>L E S S E N T A B E L     -     H A V O</t>
  </si>
  <si>
    <t>L E S S E N T A B E L     -     V W O</t>
  </si>
  <si>
    <t>door linksboven op niveau 1 of 2 te klikken kan de tabel desgewenst gecomprimeerd worden weergegeven</t>
  </si>
  <si>
    <t>MU /KUMU</t>
  </si>
  <si>
    <t xml:space="preserve">BV / KUBV    </t>
  </si>
  <si>
    <t>NSK</t>
  </si>
  <si>
    <t>LA/LTC</t>
  </si>
  <si>
    <t>GR/GTC</t>
  </si>
  <si>
    <t>KLA</t>
  </si>
  <si>
    <t>TOVO</t>
  </si>
  <si>
    <t>Basisversie</t>
  </si>
  <si>
    <t>1.0</t>
  </si>
  <si>
    <t>oud</t>
  </si>
  <si>
    <t>nieuw</t>
  </si>
  <si>
    <t>Lessentabel</t>
  </si>
  <si>
    <t>opdracht</t>
  </si>
  <si>
    <t>versie</t>
  </si>
  <si>
    <t>datum</t>
  </si>
  <si>
    <t>afd.vak</t>
  </si>
  <si>
    <t>Bks</t>
  </si>
  <si>
    <t xml:space="preserve"> </t>
  </si>
  <si>
    <t>P4*</t>
  </si>
  <si>
    <t>H4AC</t>
  </si>
  <si>
    <t>H4AB</t>
  </si>
  <si>
    <t>H4AS</t>
  </si>
  <si>
    <t>H5AC</t>
  </si>
  <si>
    <t>H5AB</t>
  </si>
  <si>
    <t>H5AS</t>
  </si>
  <si>
    <t>NA</t>
  </si>
  <si>
    <t>LSc</t>
  </si>
  <si>
    <t>BSM</t>
  </si>
  <si>
    <t>AKH</t>
  </si>
  <si>
    <t>FATL</t>
  </si>
  <si>
    <t>DUTL</t>
  </si>
  <si>
    <t>NAT</t>
  </si>
  <si>
    <t>SCHK</t>
  </si>
  <si>
    <t>BIOL</t>
  </si>
  <si>
    <t>ECON</t>
  </si>
  <si>
    <t xml:space="preserve">T1 </t>
  </si>
  <si>
    <t xml:space="preserve">H2 </t>
  </si>
  <si>
    <t xml:space="preserve">H3 </t>
  </si>
  <si>
    <t xml:space="preserve">H4 </t>
  </si>
  <si>
    <t xml:space="preserve">H5 </t>
  </si>
  <si>
    <t xml:space="preserve">G2 </t>
  </si>
  <si>
    <t xml:space="preserve">G3 </t>
  </si>
  <si>
    <t>A1</t>
  </si>
  <si>
    <t>A1M</t>
  </si>
  <si>
    <t>A2</t>
  </si>
  <si>
    <t>A2 bèta</t>
  </si>
  <si>
    <t>G2M</t>
  </si>
  <si>
    <t xml:space="preserve">A3 </t>
  </si>
  <si>
    <t>A3 bèta</t>
  </si>
  <si>
    <t xml:space="preserve">G3M </t>
  </si>
  <si>
    <t>KUA</t>
  </si>
  <si>
    <t>LSc/Profieldag</t>
  </si>
  <si>
    <t>Fil</t>
  </si>
  <si>
    <t>KUBV</t>
  </si>
  <si>
    <t xml:space="preserve">BV  </t>
  </si>
  <si>
    <t>KUMU</t>
  </si>
  <si>
    <t>MU</t>
  </si>
  <si>
    <t>BECO</t>
  </si>
  <si>
    <t>* Door clustering in periode 4 volgen niet alle leerlingen du, fa, nat, ak, bi, ec, sk, beco, kubv</t>
  </si>
  <si>
    <t xml:space="preserve">TH1 </t>
  </si>
  <si>
    <t xml:space="preserve">T2 </t>
  </si>
  <si>
    <t xml:space="preserve">T3 </t>
  </si>
  <si>
    <t xml:space="preserve">T4 </t>
  </si>
  <si>
    <t xml:space="preserve">HA1 </t>
  </si>
  <si>
    <t xml:space="preserve">A4/G4 </t>
  </si>
  <si>
    <t xml:space="preserve">A5/G5 </t>
  </si>
  <si>
    <t xml:space="preserve">A6/G6 </t>
  </si>
  <si>
    <t>BI*</t>
  </si>
  <si>
    <t>BV/BHA*</t>
  </si>
  <si>
    <t>* In T2 hebben de leerlingen een half jaar 2 uur BI en het andere halfjaar 2 uur BV. Of andersom.</t>
  </si>
  <si>
    <t>afhankelijk van  rooster en organisatie kunnen deze vakken gereduceerd aangeboden worden voor H4/H5 AB/AC/AS</t>
  </si>
  <si>
    <t>Voorlichting bèta</t>
  </si>
  <si>
    <t>Voorlichting klassiek</t>
  </si>
  <si>
    <t>KWT</t>
  </si>
  <si>
    <t>INFT</t>
  </si>
  <si>
    <t>0,0,0,0</t>
  </si>
  <si>
    <t>beco havo 3 geen clustering meer in P4</t>
  </si>
  <si>
    <t>0,0,0,2</t>
  </si>
  <si>
    <t>beco havo 5</t>
  </si>
  <si>
    <t>3,3,3</t>
  </si>
  <si>
    <t>4,4,3</t>
  </si>
  <si>
    <t>Ichthus College 2022-2023</t>
  </si>
  <si>
    <t>KCKV</t>
  </si>
  <si>
    <t>vmbo naamgeving kv1 gewijzigd in kckv</t>
  </si>
  <si>
    <t>1.1</t>
  </si>
  <si>
    <t>toegevoegd havo 3 cluster muziek</t>
  </si>
  <si>
    <t>geen</t>
  </si>
  <si>
    <t>Bks/Smi</t>
  </si>
  <si>
    <t>1.2</t>
  </si>
  <si>
    <t>wiskunde T2</t>
  </si>
  <si>
    <t>wisB H5</t>
  </si>
  <si>
    <t>4,4,4,4</t>
  </si>
  <si>
    <t>4,4,3,3</t>
  </si>
  <si>
    <t>4,4,4</t>
  </si>
  <si>
    <t>duits H4</t>
  </si>
  <si>
    <t>duits A2beta</t>
  </si>
  <si>
    <t>2,2,2,2</t>
  </si>
  <si>
    <t>3,3,3,3</t>
  </si>
  <si>
    <t>1.3</t>
  </si>
  <si>
    <t>Latijn G2</t>
  </si>
  <si>
    <t>2,2,3,3</t>
  </si>
  <si>
    <t>Bok</t>
  </si>
  <si>
    <t>Grieks G2</t>
  </si>
  <si>
    <t>Latijn G3</t>
  </si>
  <si>
    <t>Grieks G3</t>
  </si>
  <si>
    <t>3,3,2,2</t>
  </si>
  <si>
    <t>versie 1.3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</si>
</sst>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00B050"/>
      <name val="Calibri"/>
      <family val="2"/>
      <scheme val="minor"/>
    </font>
    <font>
      <sz val="9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28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2"/>
      <color rgb="FF000000"/>
      <name val="Arial"/>
      <family val="2"/>
    </font>
    <font>
      <sz val="9"/>
      <color theme="9" tint="-0.49998474074526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35">
    <xf numFmtId="0" fontId="0" fillId="0" borderId="0" xfId="0"/>
    <xf numFmtId="0" fontId="5" fillId="4" borderId="0" xfId="0" applyFont="1" applyFill="1"/>
    <xf numFmtId="0" fontId="5" fillId="0" borderId="0" xfId="0" applyFont="1"/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5" fillId="0" borderId="12" xfId="0" applyFont="1" applyBorder="1"/>
    <xf numFmtId="0" fontId="5" fillId="3" borderId="12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10" xfId="0" applyFont="1" applyBorder="1"/>
    <xf numFmtId="0" fontId="5" fillId="3" borderId="10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26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64" fontId="6" fillId="2" borderId="35" xfId="0" applyNumberFormat="1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0" fontId="7" fillId="0" borderId="14" xfId="0" applyFont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4" borderId="28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164" fontId="6" fillId="2" borderId="22" xfId="0" applyNumberFormat="1" applyFont="1" applyFill="1" applyBorder="1" applyAlignment="1">
      <alignment horizontal="center"/>
    </xf>
    <xf numFmtId="164" fontId="6" fillId="2" borderId="23" xfId="0" applyNumberFormat="1" applyFont="1" applyFill="1" applyBorder="1" applyAlignment="1">
      <alignment horizontal="center"/>
    </xf>
    <xf numFmtId="0" fontId="5" fillId="4" borderId="0" xfId="0" applyFont="1" applyFill="1" applyBorder="1"/>
    <xf numFmtId="0" fontId="10" fillId="0" borderId="1" xfId="1" applyFont="1" applyFill="1" applyBorder="1"/>
    <xf numFmtId="0" fontId="10" fillId="0" borderId="0" xfId="1" applyFont="1" applyFill="1" applyBorder="1"/>
    <xf numFmtId="164" fontId="6" fillId="2" borderId="38" xfId="0" applyNumberFormat="1" applyFont="1" applyFill="1" applyBorder="1" applyAlignment="1">
      <alignment horizontal="center"/>
    </xf>
    <xf numFmtId="0" fontId="10" fillId="4" borderId="0" xfId="1" applyFont="1" applyFill="1" applyBorder="1"/>
    <xf numFmtId="0" fontId="10" fillId="0" borderId="12" xfId="1" applyFont="1" applyFill="1" applyBorder="1"/>
    <xf numFmtId="0" fontId="10" fillId="0" borderId="10" xfId="1" applyFont="1" applyFill="1" applyBorder="1"/>
    <xf numFmtId="0" fontId="10" fillId="0" borderId="11" xfId="1" applyFont="1" applyFill="1" applyBorder="1"/>
    <xf numFmtId="0" fontId="0" fillId="4" borderId="0" xfId="0" applyFill="1"/>
    <xf numFmtId="0" fontId="5" fillId="3" borderId="25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39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7" fillId="4" borderId="40" xfId="0" applyFont="1" applyFill="1" applyBorder="1" applyAlignment="1">
      <alignment horizontal="center"/>
    </xf>
    <xf numFmtId="0" fontId="7" fillId="4" borderId="41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5" fillId="4" borderId="0" xfId="0" applyFont="1" applyFill="1" applyAlignment="1">
      <alignment horizontal="left"/>
    </xf>
    <xf numFmtId="0" fontId="0" fillId="4" borderId="47" xfId="0" applyFill="1" applyBorder="1" applyAlignment="1">
      <alignment vertical="top" wrapText="1"/>
    </xf>
    <xf numFmtId="0" fontId="0" fillId="4" borderId="46" xfId="0" applyFill="1" applyBorder="1" applyAlignment="1">
      <alignment vertical="top" wrapText="1"/>
    </xf>
    <xf numFmtId="0" fontId="0" fillId="4" borderId="0" xfId="0" applyFill="1" applyAlignment="1">
      <alignment vertical="top" wrapText="1"/>
    </xf>
    <xf numFmtId="0" fontId="11" fillId="6" borderId="40" xfId="0" applyFont="1" applyFill="1" applyBorder="1" applyAlignment="1">
      <alignment vertical="top" wrapText="1"/>
    </xf>
    <xf numFmtId="0" fontId="0" fillId="4" borderId="5" xfId="0" applyFill="1" applyBorder="1" applyAlignment="1">
      <alignment vertical="top" wrapText="1"/>
    </xf>
    <xf numFmtId="0" fontId="0" fillId="4" borderId="41" xfId="0" applyFill="1" applyBorder="1" applyAlignment="1">
      <alignment vertical="top" wrapText="1"/>
    </xf>
    <xf numFmtId="0" fontId="0" fillId="4" borderId="44" xfId="0" applyFill="1" applyBorder="1" applyAlignment="1">
      <alignment vertical="top" wrapText="1"/>
    </xf>
    <xf numFmtId="0" fontId="0" fillId="4" borderId="7" xfId="0" applyFill="1" applyBorder="1" applyAlignment="1">
      <alignment vertical="top" wrapText="1"/>
    </xf>
    <xf numFmtId="0" fontId="0" fillId="4" borderId="5" xfId="0" applyFill="1" applyBorder="1" applyAlignment="1">
      <alignment horizontal="right" vertical="top" wrapText="1"/>
    </xf>
    <xf numFmtId="0" fontId="0" fillId="4" borderId="7" xfId="0" applyFill="1" applyBorder="1" applyAlignment="1">
      <alignment horizontal="right" vertical="top" wrapText="1"/>
    </xf>
    <xf numFmtId="0" fontId="0" fillId="4" borderId="11" xfId="0" applyFill="1" applyBorder="1" applyAlignment="1">
      <alignment horizontal="right" vertical="top" wrapText="1"/>
    </xf>
    <xf numFmtId="0" fontId="11" fillId="6" borderId="2" xfId="0" applyFont="1" applyFill="1" applyBorder="1" applyAlignment="1">
      <alignment vertical="top" wrapText="1"/>
    </xf>
    <xf numFmtId="0" fontId="11" fillId="6" borderId="3" xfId="0" applyFont="1" applyFill="1" applyBorder="1" applyAlignment="1">
      <alignment vertical="top" wrapText="1"/>
    </xf>
    <xf numFmtId="0" fontId="11" fillId="7" borderId="40" xfId="0" applyFont="1" applyFill="1" applyBorder="1" applyAlignment="1">
      <alignment horizontal="right" vertical="top" wrapText="1"/>
    </xf>
    <xf numFmtId="0" fontId="11" fillId="7" borderId="3" xfId="0" applyFont="1" applyFill="1" applyBorder="1" applyAlignment="1">
      <alignment horizontal="right" vertical="top" wrapText="1"/>
    </xf>
    <xf numFmtId="0" fontId="11" fillId="6" borderId="12" xfId="0" applyFont="1" applyFill="1" applyBorder="1" applyAlignment="1">
      <alignment horizontal="right" vertical="top" wrapText="1"/>
    </xf>
    <xf numFmtId="0" fontId="0" fillId="4" borderId="6" xfId="0" applyFill="1" applyBorder="1" applyAlignment="1">
      <alignment vertical="top" wrapText="1"/>
    </xf>
    <xf numFmtId="15" fontId="0" fillId="4" borderId="6" xfId="0" applyNumberFormat="1" applyFill="1" applyBorder="1" applyAlignment="1">
      <alignment horizontal="left" vertical="top" wrapText="1"/>
    </xf>
    <xf numFmtId="0" fontId="0" fillId="4" borderId="43" xfId="0" applyFill="1" applyBorder="1" applyAlignment="1">
      <alignment vertical="top" wrapText="1"/>
    </xf>
    <xf numFmtId="0" fontId="0" fillId="4" borderId="48" xfId="0" applyFill="1" applyBorder="1" applyAlignment="1">
      <alignment horizontal="right" vertical="top" wrapText="1"/>
    </xf>
    <xf numFmtId="0" fontId="0" fillId="4" borderId="4" xfId="0" applyFill="1" applyBorder="1" applyAlignment="1">
      <alignment vertical="top" wrapText="1"/>
    </xf>
    <xf numFmtId="0" fontId="0" fillId="4" borderId="10" xfId="0" applyFill="1" applyBorder="1" applyAlignment="1">
      <alignment horizontal="right" vertical="top" wrapText="1"/>
    </xf>
    <xf numFmtId="0" fontId="0" fillId="4" borderId="1" xfId="0" applyFill="1" applyBorder="1" applyAlignment="1">
      <alignment vertical="top" wrapText="1"/>
    </xf>
    <xf numFmtId="16" fontId="0" fillId="4" borderId="1" xfId="0" applyNumberFormat="1" applyFill="1" applyBorder="1" applyAlignment="1">
      <alignment horizontal="left" vertical="top" wrapText="1"/>
    </xf>
    <xf numFmtId="0" fontId="0" fillId="4" borderId="20" xfId="0" applyFill="1" applyBorder="1" applyAlignment="1">
      <alignment vertical="top" wrapText="1"/>
    </xf>
    <xf numFmtId="16" fontId="0" fillId="4" borderId="20" xfId="0" applyNumberFormat="1" applyFill="1" applyBorder="1" applyAlignment="1">
      <alignment horizontal="left" vertical="top" wrapText="1"/>
    </xf>
    <xf numFmtId="0" fontId="0" fillId="4" borderId="21" xfId="0" applyFill="1" applyBorder="1" applyAlignment="1">
      <alignment vertical="top" wrapText="1"/>
    </xf>
    <xf numFmtId="0" fontId="0" fillId="4" borderId="41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7" fillId="0" borderId="2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16" fontId="0" fillId="4" borderId="20" xfId="0" applyNumberFormat="1" applyFill="1" applyBorder="1" applyAlignment="1">
      <alignment horizontal="left" vertical="top" wrapText="1"/>
    </xf>
    <xf numFmtId="0" fontId="0" fillId="4" borderId="44" xfId="0" applyFill="1" applyBorder="1" applyAlignment="1">
      <alignment horizontal="left" vertical="top" wrapText="1"/>
    </xf>
    <xf numFmtId="0" fontId="0" fillId="4" borderId="21" xfId="0" applyFill="1" applyBorder="1" applyAlignment="1">
      <alignment horizontal="left" vertical="top" wrapText="1"/>
    </xf>
    <xf numFmtId="0" fontId="0" fillId="4" borderId="18" xfId="0" applyFill="1" applyBorder="1" applyAlignment="1">
      <alignment horizontal="right" vertical="top" wrapText="1"/>
    </xf>
    <xf numFmtId="0" fontId="7" fillId="8" borderId="15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5" fillId="3" borderId="48" xfId="0" applyFont="1" applyFill="1" applyBorder="1" applyAlignment="1">
      <alignment horizontal="center"/>
    </xf>
    <xf numFmtId="49" fontId="0" fillId="4" borderId="20" xfId="0" applyNumberFormat="1" applyFill="1" applyBorder="1" applyAlignment="1">
      <alignment vertical="top" wrapText="1"/>
    </xf>
    <xf numFmtId="0" fontId="0" fillId="4" borderId="35" xfId="0" applyFill="1" applyBorder="1" applyAlignment="1">
      <alignment vertical="top" wrapText="1"/>
    </xf>
    <xf numFmtId="16" fontId="0" fillId="4" borderId="35" xfId="0" applyNumberFormat="1" applyFill="1" applyBorder="1" applyAlignment="1">
      <alignment vertical="top" wrapText="1"/>
    </xf>
    <xf numFmtId="0" fontId="10" fillId="9" borderId="10" xfId="1" applyFont="1" applyFill="1" applyBorder="1"/>
    <xf numFmtId="0" fontId="5" fillId="9" borderId="0" xfId="0" applyFont="1" applyFill="1"/>
    <xf numFmtId="0" fontId="5" fillId="4" borderId="0" xfId="0" applyFont="1" applyFill="1" applyAlignment="1">
      <alignment horizontal="center" wrapText="1"/>
    </xf>
    <xf numFmtId="0" fontId="7" fillId="0" borderId="2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0" fillId="4" borderId="51" xfId="0" applyFill="1" applyBorder="1" applyAlignment="1">
      <alignment vertical="top" wrapText="1"/>
    </xf>
    <xf numFmtId="16" fontId="0" fillId="4" borderId="51" xfId="0" applyNumberFormat="1" applyFill="1" applyBorder="1" applyAlignment="1">
      <alignment vertical="top" wrapText="1"/>
    </xf>
    <xf numFmtId="16" fontId="0" fillId="4" borderId="1" xfId="0" applyNumberFormat="1" applyFill="1" applyBorder="1" applyAlignment="1">
      <alignment vertical="top" wrapText="1"/>
    </xf>
    <xf numFmtId="0" fontId="7" fillId="0" borderId="33" xfId="0" applyFont="1" applyFill="1" applyBorder="1" applyAlignment="1">
      <alignment horizontal="center"/>
    </xf>
    <xf numFmtId="0" fontId="7" fillId="0" borderId="10" xfId="0" applyFont="1" applyBorder="1"/>
    <xf numFmtId="0" fontId="0" fillId="4" borderId="44" xfId="0" applyFill="1" applyBorder="1" applyAlignment="1">
      <alignment horizontal="left" vertical="top" wrapText="1"/>
    </xf>
    <xf numFmtId="0" fontId="16" fillId="0" borderId="0" xfId="0" applyFont="1" applyAlignment="1">
      <alignment vertical="center"/>
    </xf>
    <xf numFmtId="0" fontId="16" fillId="0" borderId="0" xfId="0" applyFont="1"/>
    <xf numFmtId="0" fontId="7" fillId="8" borderId="9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11" xfId="0" applyFont="1" applyFill="1" applyBorder="1"/>
    <xf numFmtId="0" fontId="7" fillId="0" borderId="6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5" fillId="0" borderId="0" xfId="0" applyFont="1" applyFill="1"/>
    <xf numFmtId="0" fontId="17" fillId="0" borderId="9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/>
    </xf>
    <xf numFmtId="0" fontId="0" fillId="4" borderId="20" xfId="0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center"/>
    </xf>
    <xf numFmtId="0" fontId="0" fillId="4" borderId="1" xfId="0" applyFill="1" applyBorder="1" applyAlignment="1">
      <alignment horizontal="left" vertical="top" wrapText="1"/>
    </xf>
    <xf numFmtId="0" fontId="0" fillId="4" borderId="46" xfId="0" applyFill="1" applyBorder="1" applyAlignment="1">
      <alignment horizontal="right" vertical="top" wrapText="1"/>
    </xf>
    <xf numFmtId="0" fontId="5" fillId="8" borderId="10" xfId="0" applyFont="1" applyFill="1" applyBorder="1"/>
    <xf numFmtId="16" fontId="0" fillId="4" borderId="20" xfId="0" applyNumberFormat="1" applyFill="1" applyBorder="1" applyAlignment="1">
      <alignment horizontal="left" vertical="top" wrapText="1"/>
    </xf>
    <xf numFmtId="0" fontId="0" fillId="4" borderId="9" xfId="0" applyFill="1" applyBorder="1" applyAlignment="1">
      <alignment horizontal="right" vertical="top" wrapText="1"/>
    </xf>
    <xf numFmtId="0" fontId="0" fillId="4" borderId="4" xfId="0" applyFill="1" applyBorder="1" applyAlignment="1">
      <alignment horizontal="right" vertical="top" wrapText="1"/>
    </xf>
    <xf numFmtId="0" fontId="7" fillId="8" borderId="26" xfId="0" applyFont="1" applyFill="1" applyBorder="1" applyAlignment="1">
      <alignment horizontal="center"/>
    </xf>
    <xf numFmtId="0" fontId="0" fillId="4" borderId="44" xfId="0" applyFill="1" applyBorder="1" applyAlignment="1">
      <alignment horizontal="right" vertical="top" wrapText="1"/>
    </xf>
    <xf numFmtId="0" fontId="0" fillId="4" borderId="21" xfId="0" applyFill="1" applyBorder="1" applyAlignment="1">
      <alignment horizontal="right" vertical="top" wrapText="1"/>
    </xf>
    <xf numFmtId="0" fontId="13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/>
    </xf>
    <xf numFmtId="0" fontId="0" fillId="4" borderId="44" xfId="0" applyFill="1" applyBorder="1" applyAlignment="1">
      <alignment horizontal="left" vertical="top" wrapText="1"/>
    </xf>
    <xf numFmtId="0" fontId="0" fillId="4" borderId="45" xfId="0" applyFill="1" applyBorder="1" applyAlignment="1">
      <alignment horizontal="left" vertical="top" wrapText="1"/>
    </xf>
    <xf numFmtId="0" fontId="0" fillId="4" borderId="46" xfId="0" applyFill="1" applyBorder="1" applyAlignment="1">
      <alignment horizontal="left" vertical="top" wrapText="1"/>
    </xf>
    <xf numFmtId="0" fontId="0" fillId="4" borderId="20" xfId="0" applyFill="1" applyBorder="1" applyAlignment="1">
      <alignment horizontal="left" vertical="top" wrapText="1"/>
    </xf>
    <xf numFmtId="0" fontId="0" fillId="4" borderId="42" xfId="0" applyFill="1" applyBorder="1" applyAlignment="1">
      <alignment horizontal="left" vertical="top" wrapText="1"/>
    </xf>
    <xf numFmtId="0" fontId="0" fillId="4" borderId="43" xfId="0" applyFill="1" applyBorder="1" applyAlignment="1">
      <alignment horizontal="left" vertical="top" wrapText="1"/>
    </xf>
    <xf numFmtId="16" fontId="0" fillId="4" borderId="20" xfId="0" applyNumberFormat="1" applyFill="1" applyBorder="1" applyAlignment="1">
      <alignment horizontal="left" vertical="top" wrapText="1"/>
    </xf>
    <xf numFmtId="16" fontId="0" fillId="4" borderId="42" xfId="0" applyNumberFormat="1" applyFill="1" applyBorder="1" applyAlignment="1">
      <alignment horizontal="left" vertical="top" wrapText="1"/>
    </xf>
    <xf numFmtId="16" fontId="0" fillId="4" borderId="43" xfId="0" applyNumberFormat="1" applyFill="1" applyBorder="1" applyAlignment="1">
      <alignment horizontal="left" vertical="top" wrapText="1"/>
    </xf>
    <xf numFmtId="0" fontId="0" fillId="4" borderId="21" xfId="0" applyFill="1" applyBorder="1" applyAlignment="1">
      <alignment horizontal="left" vertical="top" wrapText="1"/>
    </xf>
    <xf numFmtId="0" fontId="0" fillId="4" borderId="49" xfId="0" applyFill="1" applyBorder="1" applyAlignment="1">
      <alignment horizontal="left" vertical="top" wrapText="1"/>
    </xf>
    <xf numFmtId="0" fontId="0" fillId="4" borderId="47" xfId="0" applyFill="1" applyBorder="1" applyAlignment="1">
      <alignment horizontal="left" vertical="top" wrapText="1"/>
    </xf>
    <xf numFmtId="0" fontId="15" fillId="0" borderId="51" xfId="0" applyFont="1" applyBorder="1" applyAlignment="1">
      <alignment vertical="center" wrapText="1"/>
    </xf>
    <xf numFmtId="0" fontId="15" fillId="0" borderId="50" xfId="0" applyFont="1" applyBorder="1" applyAlignment="1">
      <alignment vertical="center" wrapText="1"/>
    </xf>
    <xf numFmtId="0" fontId="0" fillId="4" borderId="18" xfId="0" applyFill="1" applyBorder="1" applyAlignment="1">
      <alignment horizontal="right" vertical="top" wrapText="1"/>
    </xf>
    <xf numFmtId="0" fontId="0" fillId="4" borderId="50" xfId="0" applyFill="1" applyBorder="1" applyAlignment="1">
      <alignment horizontal="right" vertical="top" wrapText="1"/>
    </xf>
    <xf numFmtId="0" fontId="0" fillId="4" borderId="48" xfId="0" applyFill="1" applyBorder="1" applyAlignment="1">
      <alignment horizontal="right" vertical="top" wrapText="1"/>
    </xf>
    <xf numFmtId="0" fontId="15" fillId="0" borderId="51" xfId="0" applyFont="1" applyBorder="1" applyAlignment="1">
      <alignment horizontal="left" vertical="center" wrapText="1"/>
    </xf>
    <xf numFmtId="0" fontId="15" fillId="0" borderId="50" xfId="0" applyFont="1" applyBorder="1" applyAlignment="1">
      <alignment horizontal="left" vertical="center" wrapText="1"/>
    </xf>
    <xf numFmtId="0" fontId="15" fillId="0" borderId="51" xfId="0" applyFont="1" applyBorder="1" applyAlignment="1">
      <alignment horizontal="right" vertical="center" wrapText="1"/>
    </xf>
    <xf numFmtId="0" fontId="15" fillId="0" borderId="50" xfId="0" applyFont="1" applyBorder="1" applyAlignment="1">
      <alignment horizontal="right" vertical="center" wrapText="1"/>
    </xf>
    <xf numFmtId="16" fontId="15" fillId="0" borderId="51" xfId="0" applyNumberFormat="1" applyFont="1" applyBorder="1" applyAlignment="1">
      <alignment horizontal="left" vertical="center" wrapText="1"/>
    </xf>
    <xf numFmtId="16" fontId="15" fillId="0" borderId="50" xfId="0" applyNumberFormat="1" applyFont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5" fillId="4" borderId="0" xfId="0" applyFont="1" applyFill="1" applyAlignment="1">
      <alignment horizontal="center" wrapText="1"/>
    </xf>
    <xf numFmtId="0" fontId="6" fillId="5" borderId="17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7" fillId="8" borderId="25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7" fillId="8" borderId="28" xfId="0" applyFont="1" applyFill="1" applyBorder="1" applyAlignment="1">
      <alignment horizontal="center"/>
    </xf>
  </cellXfs>
  <cellStyles count="2">
    <cellStyle name="Standaard" xfId="0" builtinId="0"/>
    <cellStyle name="Standa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X35"/>
  <sheetViews>
    <sheetView zoomScaleNormal="100" workbookViewId="0">
      <selection activeCell="L13" sqref="L13"/>
    </sheetView>
  </sheetViews>
  <sheetFormatPr defaultRowHeight="15" x14ac:dyDescent="0.25"/>
  <cols>
    <col min="1" max="1" width="11.42578125" style="68" customWidth="1"/>
    <col min="2" max="2" width="14.5703125" style="86" customWidth="1"/>
    <col min="3" max="4" width="11.42578125" style="86" customWidth="1"/>
    <col min="5" max="5" width="16.7109375" style="86" customWidth="1"/>
    <col min="6" max="6" width="12.7109375" style="86" customWidth="1"/>
    <col min="7" max="7" width="12" style="86" customWidth="1"/>
    <col min="8" max="8" width="11.42578125" style="86" customWidth="1"/>
    <col min="9" max="9" width="11.42578125" style="68" customWidth="1"/>
    <col min="10" max="16384" width="9.140625" style="68"/>
  </cols>
  <sheetData>
    <row r="3" spans="1:8" x14ac:dyDescent="0.25">
      <c r="A3" s="192" t="s">
        <v>49</v>
      </c>
      <c r="B3" s="192"/>
      <c r="C3" s="192"/>
      <c r="D3" s="192"/>
      <c r="E3" s="192"/>
      <c r="F3" s="192"/>
      <c r="G3" s="192"/>
    </row>
    <row r="4" spans="1:8" x14ac:dyDescent="0.25">
      <c r="A4" s="192"/>
      <c r="B4" s="192"/>
      <c r="C4" s="192"/>
      <c r="D4" s="192"/>
      <c r="E4" s="192"/>
      <c r="F4" s="192"/>
      <c r="G4" s="192"/>
    </row>
    <row r="5" spans="1:8" x14ac:dyDescent="0.25">
      <c r="A5" s="193" t="s">
        <v>119</v>
      </c>
      <c r="B5" s="193"/>
      <c r="C5" s="193"/>
      <c r="D5" s="193"/>
      <c r="E5" s="193"/>
      <c r="F5" s="193"/>
      <c r="G5" s="193"/>
    </row>
    <row r="6" spans="1:8" x14ac:dyDescent="0.25">
      <c r="A6" s="193"/>
      <c r="B6" s="193"/>
      <c r="C6" s="193"/>
      <c r="D6" s="193"/>
      <c r="E6" s="193"/>
      <c r="F6" s="193"/>
      <c r="G6" s="193"/>
    </row>
    <row r="7" spans="1:8" x14ac:dyDescent="0.25">
      <c r="A7" s="194" t="s">
        <v>144</v>
      </c>
      <c r="B7" s="194"/>
      <c r="C7" s="194"/>
      <c r="D7" s="194"/>
      <c r="E7" s="194"/>
      <c r="F7" s="194"/>
      <c r="G7" s="194"/>
    </row>
    <row r="11" spans="1:8" ht="15.75" thickBot="1" x14ac:dyDescent="0.3"/>
    <row r="12" spans="1:8" x14ac:dyDescent="0.25">
      <c r="B12" s="87"/>
      <c r="C12" s="95" t="s">
        <v>51</v>
      </c>
      <c r="D12" s="95" t="s">
        <v>52</v>
      </c>
      <c r="E12" s="96" t="s">
        <v>53</v>
      </c>
      <c r="F12" s="97" t="s">
        <v>47</v>
      </c>
      <c r="G12" s="98" t="s">
        <v>48</v>
      </c>
      <c r="H12" s="99" t="s">
        <v>50</v>
      </c>
    </row>
    <row r="13" spans="1:8" ht="45.75" thickBot="1" x14ac:dyDescent="0.3">
      <c r="B13" s="88" t="s">
        <v>45</v>
      </c>
      <c r="C13" s="100" t="s">
        <v>46</v>
      </c>
      <c r="D13" s="101">
        <v>44538</v>
      </c>
      <c r="E13" s="91" t="s">
        <v>114</v>
      </c>
      <c r="F13" s="92" t="s">
        <v>115</v>
      </c>
      <c r="G13" s="93" t="s">
        <v>113</v>
      </c>
      <c r="H13" s="94" t="s">
        <v>54</v>
      </c>
    </row>
    <row r="14" spans="1:8" ht="15.75" thickBot="1" x14ac:dyDescent="0.3">
      <c r="B14" s="85"/>
      <c r="C14" s="102" t="s">
        <v>46</v>
      </c>
      <c r="D14" s="101">
        <v>44538</v>
      </c>
      <c r="E14" s="84" t="s">
        <v>116</v>
      </c>
      <c r="F14" s="184" t="s">
        <v>117</v>
      </c>
      <c r="G14" s="184" t="s">
        <v>118</v>
      </c>
      <c r="H14" s="103" t="s">
        <v>54</v>
      </c>
    </row>
    <row r="15" spans="1:8" x14ac:dyDescent="0.25">
      <c r="B15" s="195"/>
      <c r="C15" s="198" t="s">
        <v>46</v>
      </c>
      <c r="D15" s="201">
        <v>44553</v>
      </c>
      <c r="E15" s="204" t="s">
        <v>121</v>
      </c>
      <c r="F15" s="195"/>
      <c r="G15" s="204"/>
      <c r="H15" s="209" t="s">
        <v>54</v>
      </c>
    </row>
    <row r="16" spans="1:8" x14ac:dyDescent="0.25">
      <c r="B16" s="196"/>
      <c r="C16" s="199"/>
      <c r="D16" s="202"/>
      <c r="E16" s="205"/>
      <c r="F16" s="196"/>
      <c r="G16" s="205"/>
      <c r="H16" s="210"/>
    </row>
    <row r="17" spans="2:24" x14ac:dyDescent="0.25">
      <c r="B17" s="197"/>
      <c r="C17" s="200"/>
      <c r="D17" s="203"/>
      <c r="E17" s="206"/>
      <c r="F17" s="197"/>
      <c r="G17" s="206"/>
      <c r="H17" s="211"/>
    </row>
    <row r="18" spans="2:24" ht="30" x14ac:dyDescent="0.25">
      <c r="B18" s="89"/>
      <c r="C18" s="106" t="s">
        <v>122</v>
      </c>
      <c r="D18" s="107">
        <v>44634</v>
      </c>
      <c r="E18" s="104" t="s">
        <v>123</v>
      </c>
      <c r="F18" s="111" t="s">
        <v>124</v>
      </c>
      <c r="G18" s="188" t="s">
        <v>115</v>
      </c>
      <c r="H18" s="105" t="s">
        <v>125</v>
      </c>
    </row>
    <row r="19" spans="2:24" x14ac:dyDescent="0.25">
      <c r="B19" s="111"/>
      <c r="C19" s="183" t="s">
        <v>126</v>
      </c>
      <c r="D19" s="107">
        <v>44670</v>
      </c>
      <c r="E19" s="112" t="s">
        <v>127</v>
      </c>
      <c r="F19" s="187" t="s">
        <v>129</v>
      </c>
      <c r="G19" s="188" t="s">
        <v>130</v>
      </c>
      <c r="H19" s="105" t="s">
        <v>125</v>
      </c>
    </row>
    <row r="20" spans="2:24" ht="14.25" customHeight="1" x14ac:dyDescent="0.25">
      <c r="B20" s="111"/>
      <c r="C20" s="183"/>
      <c r="D20" s="107">
        <v>44670</v>
      </c>
      <c r="E20" s="112" t="s">
        <v>128</v>
      </c>
      <c r="F20" s="187" t="s">
        <v>118</v>
      </c>
      <c r="G20" s="188" t="s">
        <v>131</v>
      </c>
      <c r="H20" s="105" t="s">
        <v>125</v>
      </c>
    </row>
    <row r="21" spans="2:24" x14ac:dyDescent="0.25">
      <c r="B21" s="111"/>
      <c r="C21" s="183"/>
      <c r="D21" s="107">
        <v>44670</v>
      </c>
      <c r="E21" s="112" t="s">
        <v>132</v>
      </c>
      <c r="F21" s="187" t="s">
        <v>129</v>
      </c>
      <c r="G21" s="188" t="s">
        <v>130</v>
      </c>
      <c r="H21" s="105" t="s">
        <v>125</v>
      </c>
      <c r="J21" s="163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</row>
    <row r="22" spans="2:24" ht="15.75" x14ac:dyDescent="0.25">
      <c r="B22" s="90"/>
      <c r="C22" s="181"/>
      <c r="D22" s="109">
        <v>44670</v>
      </c>
      <c r="E22" s="110" t="s">
        <v>133</v>
      </c>
      <c r="F22" s="190" t="s">
        <v>134</v>
      </c>
      <c r="G22" s="191" t="s">
        <v>135</v>
      </c>
      <c r="H22" s="105" t="s">
        <v>125</v>
      </c>
      <c r="J22" s="164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</row>
    <row r="23" spans="2:24" x14ac:dyDescent="0.25">
      <c r="B23" s="90"/>
      <c r="C23" s="108" t="s">
        <v>136</v>
      </c>
      <c r="D23" s="140">
        <v>44704</v>
      </c>
      <c r="E23" s="110" t="s">
        <v>137</v>
      </c>
      <c r="F23" s="141" t="s">
        <v>134</v>
      </c>
      <c r="G23" s="142" t="s">
        <v>138</v>
      </c>
      <c r="H23" s="143" t="s">
        <v>139</v>
      </c>
    </row>
    <row r="24" spans="2:24" x14ac:dyDescent="0.25">
      <c r="B24" s="90"/>
      <c r="C24" s="108"/>
      <c r="D24" s="186">
        <v>44704</v>
      </c>
      <c r="E24" s="110" t="s">
        <v>140</v>
      </c>
      <c r="F24" s="141" t="s">
        <v>134</v>
      </c>
      <c r="G24" s="142" t="s">
        <v>143</v>
      </c>
      <c r="H24" s="143" t="s">
        <v>139</v>
      </c>
    </row>
    <row r="25" spans="2:24" x14ac:dyDescent="0.25">
      <c r="B25" s="90"/>
      <c r="C25" s="108"/>
      <c r="D25" s="186">
        <v>44704</v>
      </c>
      <c r="E25" s="110" t="s">
        <v>141</v>
      </c>
      <c r="F25" s="141" t="s">
        <v>135</v>
      </c>
      <c r="G25" s="142" t="s">
        <v>138</v>
      </c>
      <c r="H25" s="143" t="s">
        <v>139</v>
      </c>
    </row>
    <row r="26" spans="2:24" x14ac:dyDescent="0.25">
      <c r="B26" s="90"/>
      <c r="C26" s="108"/>
      <c r="D26" s="186">
        <v>44704</v>
      </c>
      <c r="E26" s="110" t="s">
        <v>142</v>
      </c>
      <c r="F26" s="141" t="s">
        <v>135</v>
      </c>
      <c r="G26" s="142" t="s">
        <v>138</v>
      </c>
      <c r="H26" s="143" t="s">
        <v>139</v>
      </c>
    </row>
    <row r="27" spans="2:24" x14ac:dyDescent="0.25">
      <c r="B27" s="90"/>
      <c r="C27" s="108"/>
      <c r="D27" s="140"/>
      <c r="E27" s="110"/>
      <c r="F27" s="141"/>
      <c r="G27" s="142"/>
      <c r="H27" s="143"/>
    </row>
    <row r="28" spans="2:24" x14ac:dyDescent="0.25">
      <c r="B28" s="90"/>
      <c r="C28" s="149"/>
      <c r="D28" s="140"/>
      <c r="E28" s="110"/>
      <c r="F28" s="141"/>
      <c r="G28" s="142"/>
      <c r="H28" s="143"/>
    </row>
    <row r="29" spans="2:24" x14ac:dyDescent="0.25">
      <c r="B29" s="90"/>
      <c r="C29" s="108"/>
      <c r="D29" s="140"/>
      <c r="E29" s="110"/>
      <c r="F29" s="162"/>
      <c r="G29" s="142"/>
      <c r="H29" s="143"/>
    </row>
    <row r="30" spans="2:24" ht="15.75" thickBot="1" x14ac:dyDescent="0.3">
      <c r="B30" s="90"/>
      <c r="C30" s="108"/>
      <c r="D30" s="140"/>
      <c r="E30" s="110"/>
      <c r="F30" s="141"/>
      <c r="G30" s="142"/>
      <c r="H30" s="143"/>
    </row>
    <row r="31" spans="2:24" ht="15" customHeight="1" x14ac:dyDescent="0.25">
      <c r="B31" s="212"/>
      <c r="C31" s="207"/>
      <c r="D31" s="216"/>
      <c r="E31" s="207"/>
      <c r="F31" s="207"/>
      <c r="G31" s="207"/>
      <c r="H31" s="214"/>
    </row>
    <row r="32" spans="2:24" ht="15.75" thickBot="1" x14ac:dyDescent="0.3">
      <c r="B32" s="213"/>
      <c r="C32" s="208"/>
      <c r="D32" s="217"/>
      <c r="E32" s="208"/>
      <c r="F32" s="208"/>
      <c r="G32" s="208"/>
      <c r="H32" s="215"/>
    </row>
    <row r="33" spans="2:8" ht="15.75" thickBot="1" x14ac:dyDescent="0.3">
      <c r="B33" s="150"/>
      <c r="C33" s="150"/>
      <c r="D33" s="151"/>
      <c r="E33" s="150"/>
      <c r="F33" s="150"/>
      <c r="G33" s="150"/>
      <c r="H33" s="150"/>
    </row>
    <row r="34" spans="2:8" x14ac:dyDescent="0.25">
      <c r="B34" s="157"/>
      <c r="C34" s="157"/>
      <c r="D34" s="158"/>
      <c r="E34" s="157"/>
      <c r="F34" s="157"/>
      <c r="G34" s="157"/>
      <c r="H34" s="157"/>
    </row>
    <row r="35" spans="2:8" x14ac:dyDescent="0.25">
      <c r="B35" s="106"/>
      <c r="C35" s="106"/>
      <c r="D35" s="159"/>
      <c r="E35" s="106"/>
      <c r="F35" s="106"/>
      <c r="G35" s="106"/>
      <c r="H35" s="106"/>
    </row>
  </sheetData>
  <mergeCells count="17">
    <mergeCell ref="E31:E32"/>
    <mergeCell ref="F31:F32"/>
    <mergeCell ref="G31:G32"/>
    <mergeCell ref="H15:H17"/>
    <mergeCell ref="B31:B32"/>
    <mergeCell ref="H31:H32"/>
    <mergeCell ref="C31:C32"/>
    <mergeCell ref="D31:D32"/>
    <mergeCell ref="A3:G4"/>
    <mergeCell ref="A5:G6"/>
    <mergeCell ref="A7:G7"/>
    <mergeCell ref="B15:B17"/>
    <mergeCell ref="C15:C17"/>
    <mergeCell ref="D15:D17"/>
    <mergeCell ref="E15:E17"/>
    <mergeCell ref="F15:F17"/>
    <mergeCell ref="G15:G17"/>
  </mergeCells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Y236"/>
  <sheetViews>
    <sheetView zoomScaleNormal="100" workbookViewId="0">
      <pane xSplit="1" topLeftCell="B1" activePane="topRight" state="frozen"/>
      <selection pane="topRight" sqref="A1:Y32"/>
    </sheetView>
  </sheetViews>
  <sheetFormatPr defaultColWidth="7.7109375" defaultRowHeight="15" customHeight="1" outlineLevelCol="1" x14ac:dyDescent="0.2"/>
  <cols>
    <col min="1" max="1" width="15.7109375" style="2" customWidth="1"/>
    <col min="2" max="2" width="7.7109375" style="44"/>
    <col min="3" max="6" width="3.7109375" style="44" customWidth="1" outlineLevel="1"/>
    <col min="7" max="7" width="7.7109375" style="44"/>
    <col min="8" max="11" width="3.7109375" style="44" customWidth="1" outlineLevel="1"/>
    <col min="12" max="12" width="7.7109375" style="44"/>
    <col min="13" max="16" width="3.7109375" style="44" customWidth="1" outlineLevel="1"/>
    <col min="17" max="17" width="7.7109375" style="44"/>
    <col min="18" max="21" width="3.7109375" style="44" customWidth="1" outlineLevel="1"/>
    <col min="22" max="22" width="7.7109375" style="44"/>
    <col min="23" max="25" width="3.7109375" style="44" customWidth="1" outlineLevel="1"/>
    <col min="26" max="51" width="7.7109375" style="1"/>
    <col min="52" max="16384" width="7.7109375" style="2"/>
  </cols>
  <sheetData>
    <row r="1" spans="1:25" ht="15" customHeight="1" x14ac:dyDescent="0.2">
      <c r="A1" s="221"/>
      <c r="B1" s="223" t="s">
        <v>22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</row>
    <row r="2" spans="1:25" ht="15" customHeight="1" x14ac:dyDescent="0.2">
      <c r="A2" s="221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</row>
    <row r="3" spans="1:25" ht="15" customHeight="1" thickBot="1" x14ac:dyDescent="0.25">
      <c r="A3" s="221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</row>
    <row r="4" spans="1:25" ht="15" customHeight="1" x14ac:dyDescent="0.2">
      <c r="A4" s="221"/>
      <c r="B4" s="225" t="s">
        <v>73</v>
      </c>
      <c r="C4" s="226"/>
      <c r="D4" s="226"/>
      <c r="E4" s="226"/>
      <c r="F4" s="227"/>
      <c r="G4" s="225" t="s">
        <v>97</v>
      </c>
      <c r="H4" s="226"/>
      <c r="I4" s="226"/>
      <c r="J4" s="226"/>
      <c r="K4" s="227"/>
      <c r="L4" s="225" t="s">
        <v>98</v>
      </c>
      <c r="M4" s="226"/>
      <c r="N4" s="226"/>
      <c r="O4" s="226"/>
      <c r="P4" s="227"/>
      <c r="Q4" s="225" t="s">
        <v>99</v>
      </c>
      <c r="R4" s="226"/>
      <c r="S4" s="226"/>
      <c r="T4" s="226"/>
      <c r="U4" s="226"/>
      <c r="V4" s="225" t="s">
        <v>100</v>
      </c>
      <c r="W4" s="226"/>
      <c r="X4" s="226"/>
      <c r="Y4" s="227"/>
    </row>
    <row r="5" spans="1:25" ht="15" customHeight="1" thickBot="1" x14ac:dyDescent="0.25">
      <c r="A5" s="222"/>
      <c r="B5" s="3" t="s">
        <v>0</v>
      </c>
      <c r="C5" s="4" t="s">
        <v>1</v>
      </c>
      <c r="D5" s="4" t="s">
        <v>2</v>
      </c>
      <c r="E5" s="4" t="s">
        <v>3</v>
      </c>
      <c r="F5" s="5" t="s">
        <v>4</v>
      </c>
      <c r="G5" s="3" t="s">
        <v>0</v>
      </c>
      <c r="H5" s="4" t="s">
        <v>1</v>
      </c>
      <c r="I5" s="4" t="s">
        <v>2</v>
      </c>
      <c r="J5" s="4" t="s">
        <v>3</v>
      </c>
      <c r="K5" s="6" t="s">
        <v>4</v>
      </c>
      <c r="L5" s="3" t="s">
        <v>0</v>
      </c>
      <c r="M5" s="4" t="s">
        <v>1</v>
      </c>
      <c r="N5" s="4" t="s">
        <v>2</v>
      </c>
      <c r="O5" s="4" t="s">
        <v>3</v>
      </c>
      <c r="P5" s="6" t="s">
        <v>4</v>
      </c>
      <c r="Q5" s="3" t="s">
        <v>0</v>
      </c>
      <c r="R5" s="4" t="s">
        <v>1</v>
      </c>
      <c r="S5" s="4" t="s">
        <v>2</v>
      </c>
      <c r="T5" s="4" t="s">
        <v>3</v>
      </c>
      <c r="U5" s="5" t="s">
        <v>4</v>
      </c>
      <c r="V5" s="3" t="s">
        <v>0</v>
      </c>
      <c r="W5" s="4" t="s">
        <v>1</v>
      </c>
      <c r="X5" s="4" t="s">
        <v>2</v>
      </c>
      <c r="Y5" s="6" t="s">
        <v>3</v>
      </c>
    </row>
    <row r="6" spans="1:25" ht="15" customHeight="1" thickBot="1" x14ac:dyDescent="0.25">
      <c r="A6" s="7" t="s">
        <v>5</v>
      </c>
      <c r="B6" s="8">
        <f>SUM(C6:F6)/4</f>
        <v>2</v>
      </c>
      <c r="C6" s="9">
        <v>2</v>
      </c>
      <c r="D6" s="10">
        <v>2</v>
      </c>
      <c r="E6" s="10">
        <v>2</v>
      </c>
      <c r="F6" s="11">
        <v>2</v>
      </c>
      <c r="G6" s="8">
        <f>SUM(H6:K6)/4</f>
        <v>2</v>
      </c>
      <c r="H6" s="9">
        <v>2</v>
      </c>
      <c r="I6" s="10">
        <v>2</v>
      </c>
      <c r="J6" s="10">
        <v>2</v>
      </c>
      <c r="K6" s="11">
        <v>2</v>
      </c>
      <c r="L6" s="8">
        <f>SUM(M6:P6)/4</f>
        <v>2</v>
      </c>
      <c r="M6" s="9">
        <v>2</v>
      </c>
      <c r="N6" s="9">
        <v>2</v>
      </c>
      <c r="O6" s="9">
        <v>2</v>
      </c>
      <c r="P6" s="11">
        <v>2</v>
      </c>
      <c r="Q6" s="8">
        <f>SUM(R6:U6)/4</f>
        <v>2</v>
      </c>
      <c r="R6" s="9">
        <v>2</v>
      </c>
      <c r="S6" s="9">
        <v>2</v>
      </c>
      <c r="T6" s="9">
        <v>2</v>
      </c>
      <c r="U6" s="12">
        <v>2</v>
      </c>
      <c r="V6" s="8">
        <f>SUM(W6+X6+2*Y6)/4</f>
        <v>1</v>
      </c>
      <c r="W6" s="9">
        <v>1</v>
      </c>
      <c r="X6" s="10">
        <v>1</v>
      </c>
      <c r="Y6" s="13">
        <v>1</v>
      </c>
    </row>
    <row r="7" spans="1:25" ht="15" customHeight="1" thickBot="1" x14ac:dyDescent="0.25">
      <c r="A7" s="14" t="s">
        <v>6</v>
      </c>
      <c r="B7" s="15">
        <f t="shared" ref="B7:B27" si="0">SUM(C7:F7)/4</f>
        <v>3.5</v>
      </c>
      <c r="C7" s="114">
        <v>3</v>
      </c>
      <c r="D7" s="29">
        <v>3</v>
      </c>
      <c r="E7" s="29">
        <v>4</v>
      </c>
      <c r="F7" s="115">
        <v>4</v>
      </c>
      <c r="G7" s="15">
        <f t="shared" ref="G7:G27" si="1">SUM(H7:K7)/4</f>
        <v>3.5</v>
      </c>
      <c r="H7" s="114">
        <v>3</v>
      </c>
      <c r="I7" s="29">
        <v>3</v>
      </c>
      <c r="J7" s="29">
        <v>4</v>
      </c>
      <c r="K7" s="115">
        <v>4</v>
      </c>
      <c r="L7" s="15">
        <f t="shared" ref="L7:L27" si="2">SUM(M7:P7)/4</f>
        <v>3</v>
      </c>
      <c r="M7" s="16">
        <v>3</v>
      </c>
      <c r="N7" s="16">
        <v>3</v>
      </c>
      <c r="O7" s="16">
        <v>3</v>
      </c>
      <c r="P7" s="17">
        <v>3</v>
      </c>
      <c r="Q7" s="15">
        <f t="shared" ref="Q7:Q27" si="3">SUM(R7:U7)/4</f>
        <v>3</v>
      </c>
      <c r="R7" s="16">
        <v>3</v>
      </c>
      <c r="S7" s="16">
        <v>3</v>
      </c>
      <c r="T7" s="16">
        <v>3</v>
      </c>
      <c r="U7" s="18">
        <v>3</v>
      </c>
      <c r="V7" s="8">
        <f t="shared" ref="V7:V27" si="4">SUM(W7+X7+2*Y7)/4</f>
        <v>4</v>
      </c>
      <c r="W7" s="16">
        <v>4</v>
      </c>
      <c r="X7" s="19">
        <v>4</v>
      </c>
      <c r="Y7" s="20">
        <v>4</v>
      </c>
    </row>
    <row r="8" spans="1:25" ht="15" customHeight="1" thickBot="1" x14ac:dyDescent="0.25">
      <c r="A8" s="14" t="s">
        <v>9</v>
      </c>
      <c r="B8" s="15">
        <f t="shared" si="0"/>
        <v>0</v>
      </c>
      <c r="C8" s="16"/>
      <c r="D8" s="19"/>
      <c r="E8" s="19"/>
      <c r="F8" s="17"/>
      <c r="G8" s="15">
        <f t="shared" si="1"/>
        <v>2</v>
      </c>
      <c r="H8" s="167">
        <v>2</v>
      </c>
      <c r="I8" s="29">
        <v>2</v>
      </c>
      <c r="J8" s="29">
        <v>2</v>
      </c>
      <c r="K8" s="168">
        <v>2</v>
      </c>
      <c r="L8" s="15">
        <f>SUM(M8:P8)/4</f>
        <v>0</v>
      </c>
      <c r="M8" s="16"/>
      <c r="N8" s="16"/>
      <c r="O8" s="16"/>
      <c r="P8" s="17"/>
      <c r="Q8" s="15">
        <f t="shared" si="3"/>
        <v>0</v>
      </c>
      <c r="R8" s="16"/>
      <c r="S8" s="16"/>
      <c r="T8" s="16"/>
      <c r="U8" s="18"/>
      <c r="V8" s="8">
        <f t="shared" si="4"/>
        <v>0</v>
      </c>
      <c r="W8" s="16"/>
      <c r="X8" s="19"/>
      <c r="Y8" s="20"/>
    </row>
    <row r="9" spans="1:25" ht="15" customHeight="1" thickBot="1" x14ac:dyDescent="0.25">
      <c r="A9" s="14" t="s">
        <v>10</v>
      </c>
      <c r="B9" s="15">
        <f t="shared" si="0"/>
        <v>0</v>
      </c>
      <c r="C9" s="16"/>
      <c r="D9" s="19"/>
      <c r="E9" s="19"/>
      <c r="F9" s="17"/>
      <c r="G9" s="15">
        <f t="shared" si="1"/>
        <v>0</v>
      </c>
      <c r="H9" s="16"/>
      <c r="I9" s="19"/>
      <c r="J9" s="19"/>
      <c r="K9" s="17"/>
      <c r="L9" s="15">
        <f t="shared" si="2"/>
        <v>3</v>
      </c>
      <c r="M9" s="16">
        <v>3</v>
      </c>
      <c r="N9" s="16">
        <v>3</v>
      </c>
      <c r="O9" s="16">
        <v>3</v>
      </c>
      <c r="P9" s="17">
        <v>3</v>
      </c>
      <c r="Q9" s="15">
        <f t="shared" si="3"/>
        <v>3</v>
      </c>
      <c r="R9" s="16">
        <v>3</v>
      </c>
      <c r="S9" s="16">
        <v>3</v>
      </c>
      <c r="T9" s="16">
        <v>3</v>
      </c>
      <c r="U9" s="18">
        <v>3</v>
      </c>
      <c r="V9" s="8">
        <f t="shared" si="4"/>
        <v>4</v>
      </c>
      <c r="W9" s="16">
        <v>4</v>
      </c>
      <c r="X9" s="19">
        <v>4</v>
      </c>
      <c r="Y9" s="20">
        <v>4</v>
      </c>
    </row>
    <row r="10" spans="1:25" ht="15" customHeight="1" thickBot="1" x14ac:dyDescent="0.25">
      <c r="A10" s="14" t="s">
        <v>7</v>
      </c>
      <c r="B10" s="15">
        <f t="shared" si="0"/>
        <v>3</v>
      </c>
      <c r="C10" s="16">
        <v>3</v>
      </c>
      <c r="D10" s="19">
        <v>3</v>
      </c>
      <c r="E10" s="19">
        <v>3</v>
      </c>
      <c r="F10" s="17">
        <v>3</v>
      </c>
      <c r="G10" s="15">
        <f t="shared" si="1"/>
        <v>3</v>
      </c>
      <c r="H10" s="16">
        <v>3</v>
      </c>
      <c r="I10" s="19">
        <v>3</v>
      </c>
      <c r="J10" s="19">
        <v>3</v>
      </c>
      <c r="K10" s="17">
        <v>3</v>
      </c>
      <c r="L10" s="15">
        <f t="shared" si="2"/>
        <v>3</v>
      </c>
      <c r="M10" s="16">
        <v>3</v>
      </c>
      <c r="N10" s="16">
        <v>3</v>
      </c>
      <c r="O10" s="16">
        <v>3</v>
      </c>
      <c r="P10" s="17">
        <v>3</v>
      </c>
      <c r="Q10" s="15">
        <f t="shared" si="3"/>
        <v>3</v>
      </c>
      <c r="R10" s="114">
        <v>3</v>
      </c>
      <c r="S10" s="114">
        <v>3</v>
      </c>
      <c r="T10" s="114">
        <v>3</v>
      </c>
      <c r="U10" s="113">
        <v>3</v>
      </c>
      <c r="V10" s="8">
        <f t="shared" si="4"/>
        <v>3</v>
      </c>
      <c r="W10" s="167">
        <v>3</v>
      </c>
      <c r="X10" s="29">
        <v>3</v>
      </c>
      <c r="Y10" s="79">
        <v>3</v>
      </c>
    </row>
    <row r="11" spans="1:25" ht="15" customHeight="1" thickBot="1" x14ac:dyDescent="0.25">
      <c r="A11" s="14" t="s">
        <v>11</v>
      </c>
      <c r="B11" s="15">
        <f t="shared" si="0"/>
        <v>2</v>
      </c>
      <c r="C11" s="16">
        <v>2</v>
      </c>
      <c r="D11" s="19">
        <v>2</v>
      </c>
      <c r="E11" s="19">
        <v>2</v>
      </c>
      <c r="F11" s="17">
        <v>2</v>
      </c>
      <c r="G11" s="15">
        <f t="shared" si="1"/>
        <v>2</v>
      </c>
      <c r="H11" s="16">
        <v>2</v>
      </c>
      <c r="I11" s="19">
        <v>2</v>
      </c>
      <c r="J11" s="19">
        <v>2</v>
      </c>
      <c r="K11" s="17">
        <v>2</v>
      </c>
      <c r="L11" s="15">
        <f t="shared" si="2"/>
        <v>2</v>
      </c>
      <c r="M11" s="16">
        <v>2</v>
      </c>
      <c r="N11" s="16">
        <v>2</v>
      </c>
      <c r="O11" s="16">
        <v>2</v>
      </c>
      <c r="P11" s="17">
        <v>2</v>
      </c>
      <c r="Q11" s="15">
        <f t="shared" si="3"/>
        <v>3</v>
      </c>
      <c r="R11" s="16">
        <v>3</v>
      </c>
      <c r="S11" s="16">
        <v>3</v>
      </c>
      <c r="T11" s="16">
        <v>3</v>
      </c>
      <c r="U11" s="18">
        <v>3</v>
      </c>
      <c r="V11" s="8">
        <f t="shared" si="4"/>
        <v>4</v>
      </c>
      <c r="W11" s="16">
        <v>4</v>
      </c>
      <c r="X11" s="19">
        <v>4</v>
      </c>
      <c r="Y11" s="20">
        <v>4</v>
      </c>
    </row>
    <row r="12" spans="1:25" ht="15" customHeight="1" thickBot="1" x14ac:dyDescent="0.25">
      <c r="A12" s="14" t="s">
        <v>12</v>
      </c>
      <c r="B12" s="15">
        <f t="shared" si="0"/>
        <v>0</v>
      </c>
      <c r="C12" s="16"/>
      <c r="D12" s="19"/>
      <c r="E12" s="19"/>
      <c r="F12" s="17"/>
      <c r="G12" s="15">
        <f t="shared" si="1"/>
        <v>0</v>
      </c>
      <c r="H12" s="16"/>
      <c r="I12" s="19"/>
      <c r="J12" s="19"/>
      <c r="K12" s="17"/>
      <c r="L12" s="15">
        <f t="shared" si="2"/>
        <v>0</v>
      </c>
      <c r="M12" s="16"/>
      <c r="N12" s="16"/>
      <c r="O12" s="16"/>
      <c r="P12" s="17"/>
      <c r="Q12" s="15">
        <f t="shared" si="3"/>
        <v>0</v>
      </c>
      <c r="R12" s="16"/>
      <c r="S12" s="16"/>
      <c r="T12" s="16"/>
      <c r="U12" s="18"/>
      <c r="V12" s="8">
        <f t="shared" si="4"/>
        <v>2</v>
      </c>
      <c r="W12" s="16">
        <v>2</v>
      </c>
      <c r="X12" s="19">
        <v>2</v>
      </c>
      <c r="Y12" s="20">
        <v>2</v>
      </c>
    </row>
    <row r="13" spans="1:25" ht="15" customHeight="1" thickBot="1" x14ac:dyDescent="0.25">
      <c r="A13" s="14" t="s">
        <v>13</v>
      </c>
      <c r="B13" s="15">
        <f t="shared" si="0"/>
        <v>2</v>
      </c>
      <c r="C13" s="16">
        <v>2</v>
      </c>
      <c r="D13" s="19">
        <v>2</v>
      </c>
      <c r="E13" s="19">
        <v>2</v>
      </c>
      <c r="F13" s="17">
        <v>2</v>
      </c>
      <c r="G13" s="15">
        <f t="shared" si="1"/>
        <v>2</v>
      </c>
      <c r="H13" s="16">
        <v>2</v>
      </c>
      <c r="I13" s="19">
        <v>2</v>
      </c>
      <c r="J13" s="19">
        <v>2</v>
      </c>
      <c r="K13" s="17">
        <v>2</v>
      </c>
      <c r="L13" s="15">
        <f t="shared" si="2"/>
        <v>2</v>
      </c>
      <c r="M13" s="16">
        <v>2</v>
      </c>
      <c r="N13" s="16">
        <v>2</v>
      </c>
      <c r="O13" s="16">
        <v>2</v>
      </c>
      <c r="P13" s="17">
        <v>2</v>
      </c>
      <c r="Q13" s="15">
        <f t="shared" si="3"/>
        <v>2.5</v>
      </c>
      <c r="R13" s="114">
        <v>3</v>
      </c>
      <c r="S13" s="114">
        <v>3</v>
      </c>
      <c r="T13" s="114">
        <v>2</v>
      </c>
      <c r="U13" s="115">
        <v>2</v>
      </c>
      <c r="V13" s="8">
        <f t="shared" si="4"/>
        <v>4</v>
      </c>
      <c r="W13" s="16">
        <v>4</v>
      </c>
      <c r="X13" s="19">
        <v>4</v>
      </c>
      <c r="Y13" s="20">
        <v>4</v>
      </c>
    </row>
    <row r="14" spans="1:25" ht="15" customHeight="1" thickBot="1" x14ac:dyDescent="0.25">
      <c r="A14" s="14" t="s">
        <v>8</v>
      </c>
      <c r="B14" s="15">
        <f t="shared" si="0"/>
        <v>4</v>
      </c>
      <c r="C14" s="21">
        <v>4</v>
      </c>
      <c r="D14" s="22">
        <v>4</v>
      </c>
      <c r="E14" s="22">
        <v>4</v>
      </c>
      <c r="F14" s="23">
        <v>4</v>
      </c>
      <c r="G14" s="15">
        <f t="shared" si="1"/>
        <v>4</v>
      </c>
      <c r="H14" s="16">
        <v>4</v>
      </c>
      <c r="I14" s="19">
        <v>4</v>
      </c>
      <c r="J14" s="19">
        <v>4</v>
      </c>
      <c r="K14" s="17">
        <v>4</v>
      </c>
      <c r="L14" s="15">
        <f t="shared" si="2"/>
        <v>3.5</v>
      </c>
      <c r="M14" s="167">
        <v>4</v>
      </c>
      <c r="N14" s="167">
        <v>4</v>
      </c>
      <c r="O14" s="165">
        <v>3</v>
      </c>
      <c r="P14" s="189">
        <v>3</v>
      </c>
      <c r="Q14" s="15">
        <f t="shared" si="3"/>
        <v>3</v>
      </c>
      <c r="R14" s="16">
        <v>3</v>
      </c>
      <c r="S14" s="16">
        <v>3</v>
      </c>
      <c r="T14" s="16">
        <v>3</v>
      </c>
      <c r="U14" s="18">
        <v>3</v>
      </c>
      <c r="V14" s="8">
        <f t="shared" si="4"/>
        <v>4</v>
      </c>
      <c r="W14" s="16">
        <v>4</v>
      </c>
      <c r="X14" s="19">
        <v>4</v>
      </c>
      <c r="Y14" s="20">
        <v>4</v>
      </c>
    </row>
    <row r="15" spans="1:25" ht="15" customHeight="1" thickBot="1" x14ac:dyDescent="0.25">
      <c r="A15" s="14" t="s">
        <v>24</v>
      </c>
      <c r="B15" s="15">
        <f t="shared" si="0"/>
        <v>0</v>
      </c>
      <c r="C15" s="218"/>
      <c r="D15" s="219"/>
      <c r="E15" s="220"/>
      <c r="F15" s="218"/>
      <c r="G15" s="15">
        <f t="shared" si="1"/>
        <v>0</v>
      </c>
      <c r="H15" s="218"/>
      <c r="I15" s="219"/>
      <c r="J15" s="220"/>
      <c r="K15" s="218"/>
      <c r="L15" s="15">
        <f t="shared" si="2"/>
        <v>0</v>
      </c>
      <c r="M15" s="167"/>
      <c r="N15" s="167"/>
      <c r="O15" s="167"/>
      <c r="P15" s="168"/>
      <c r="Q15" s="15">
        <f t="shared" si="3"/>
        <v>1</v>
      </c>
      <c r="R15" s="167">
        <v>1</v>
      </c>
      <c r="S15" s="167">
        <v>1</v>
      </c>
      <c r="T15" s="167">
        <v>1</v>
      </c>
      <c r="U15" s="166">
        <v>1</v>
      </c>
      <c r="V15" s="8">
        <f t="shared" si="4"/>
        <v>0</v>
      </c>
      <c r="W15" s="167"/>
      <c r="X15" s="29"/>
      <c r="Y15" s="79"/>
    </row>
    <row r="16" spans="1:25" ht="15" customHeight="1" thickBot="1" x14ac:dyDescent="0.25">
      <c r="A16" s="14" t="s">
        <v>63</v>
      </c>
      <c r="B16" s="15">
        <f t="shared" si="0"/>
        <v>0</v>
      </c>
      <c r="C16" s="16"/>
      <c r="D16" s="19"/>
      <c r="E16" s="19"/>
      <c r="F16" s="17"/>
      <c r="G16" s="15">
        <f t="shared" si="1"/>
        <v>0</v>
      </c>
      <c r="H16" s="16"/>
      <c r="I16" s="19"/>
      <c r="J16" s="19"/>
      <c r="K16" s="17"/>
      <c r="L16" s="15">
        <f t="shared" si="2"/>
        <v>0</v>
      </c>
      <c r="M16" s="16"/>
      <c r="N16" s="16"/>
      <c r="O16" s="16"/>
      <c r="P16" s="17"/>
      <c r="Q16" s="15">
        <f t="shared" si="3"/>
        <v>3</v>
      </c>
      <c r="R16" s="16">
        <v>3</v>
      </c>
      <c r="S16" s="16">
        <v>3</v>
      </c>
      <c r="T16" s="16">
        <v>3</v>
      </c>
      <c r="U16" s="18">
        <v>3</v>
      </c>
      <c r="V16" s="8">
        <f t="shared" si="4"/>
        <v>4</v>
      </c>
      <c r="W16" s="16">
        <v>4</v>
      </c>
      <c r="X16" s="19">
        <v>4</v>
      </c>
      <c r="Y16" s="20">
        <v>4</v>
      </c>
    </row>
    <row r="17" spans="1:25" ht="15" customHeight="1" thickBot="1" x14ac:dyDescent="0.25">
      <c r="A17" s="14" t="s">
        <v>40</v>
      </c>
      <c r="B17" s="15">
        <f t="shared" si="0"/>
        <v>0</v>
      </c>
      <c r="C17" s="16"/>
      <c r="D17" s="19"/>
      <c r="E17" s="19"/>
      <c r="F17" s="17"/>
      <c r="G17" s="15">
        <f t="shared" si="1"/>
        <v>0</v>
      </c>
      <c r="H17" s="16"/>
      <c r="I17" s="19"/>
      <c r="J17" s="19"/>
      <c r="K17" s="17"/>
      <c r="L17" s="15">
        <f t="shared" si="2"/>
        <v>3</v>
      </c>
      <c r="M17" s="21">
        <v>3</v>
      </c>
      <c r="N17" s="21">
        <v>3</v>
      </c>
      <c r="O17" s="21">
        <v>3</v>
      </c>
      <c r="P17" s="23">
        <v>3</v>
      </c>
      <c r="Q17" s="15">
        <f t="shared" si="3"/>
        <v>0</v>
      </c>
      <c r="R17" s="16"/>
      <c r="S17" s="16"/>
      <c r="T17" s="16"/>
      <c r="U17" s="18"/>
      <c r="V17" s="8">
        <f t="shared" si="4"/>
        <v>0</v>
      </c>
      <c r="W17" s="16"/>
      <c r="X17" s="19"/>
      <c r="Y17" s="20"/>
    </row>
    <row r="18" spans="1:25" ht="15" customHeight="1" thickBot="1" x14ac:dyDescent="0.25">
      <c r="A18" s="14" t="s">
        <v>14</v>
      </c>
      <c r="B18" s="15">
        <f t="shared" si="0"/>
        <v>0</v>
      </c>
      <c r="C18" s="16"/>
      <c r="D18" s="19"/>
      <c r="E18" s="19"/>
      <c r="F18" s="17"/>
      <c r="G18" s="15">
        <f t="shared" si="1"/>
        <v>0</v>
      </c>
      <c r="H18" s="16"/>
      <c r="I18" s="19"/>
      <c r="J18" s="19"/>
      <c r="K18" s="17"/>
      <c r="L18" s="15">
        <f t="shared" si="2"/>
        <v>0</v>
      </c>
      <c r="M18" s="16"/>
      <c r="N18" s="16"/>
      <c r="O18" s="16"/>
      <c r="P18" s="17"/>
      <c r="Q18" s="15">
        <f t="shared" si="3"/>
        <v>3</v>
      </c>
      <c r="R18" s="16">
        <v>3</v>
      </c>
      <c r="S18" s="16">
        <v>3</v>
      </c>
      <c r="T18" s="16">
        <v>3</v>
      </c>
      <c r="U18" s="18">
        <v>3</v>
      </c>
      <c r="V18" s="8">
        <f t="shared" si="4"/>
        <v>4</v>
      </c>
      <c r="W18" s="16">
        <v>4</v>
      </c>
      <c r="X18" s="19">
        <v>4</v>
      </c>
      <c r="Y18" s="20">
        <v>4</v>
      </c>
    </row>
    <row r="19" spans="1:25" ht="15" customHeight="1" thickBot="1" x14ac:dyDescent="0.25">
      <c r="A19" s="161" t="s">
        <v>105</v>
      </c>
      <c r="B19" s="15">
        <f t="shared" si="0"/>
        <v>2</v>
      </c>
      <c r="C19" s="16">
        <v>2</v>
      </c>
      <c r="D19" s="19">
        <v>2</v>
      </c>
      <c r="E19" s="19">
        <v>2</v>
      </c>
      <c r="F19" s="17">
        <v>2</v>
      </c>
      <c r="G19" s="15">
        <f t="shared" si="1"/>
        <v>2</v>
      </c>
      <c r="H19" s="16">
        <v>2</v>
      </c>
      <c r="I19" s="19">
        <v>2</v>
      </c>
      <c r="J19" s="19">
        <v>2</v>
      </c>
      <c r="K19" s="17">
        <v>2</v>
      </c>
      <c r="L19" s="15">
        <f t="shared" si="2"/>
        <v>1</v>
      </c>
      <c r="M19" s="218">
        <v>2</v>
      </c>
      <c r="N19" s="219"/>
      <c r="O19" s="220">
        <v>2</v>
      </c>
      <c r="P19" s="218"/>
      <c r="Q19" s="15">
        <f t="shared" si="3"/>
        <v>3</v>
      </c>
      <c r="R19" s="16">
        <v>3</v>
      </c>
      <c r="S19" s="16">
        <v>3</v>
      </c>
      <c r="T19" s="16">
        <v>3</v>
      </c>
      <c r="U19" s="18">
        <v>3</v>
      </c>
      <c r="V19" s="8">
        <f t="shared" si="4"/>
        <v>4</v>
      </c>
      <c r="W19" s="16">
        <v>4</v>
      </c>
      <c r="X19" s="19">
        <v>4</v>
      </c>
      <c r="Y19" s="20">
        <v>4</v>
      </c>
    </row>
    <row r="20" spans="1:25" ht="15" customHeight="1" thickBot="1" x14ac:dyDescent="0.25">
      <c r="A20" s="14" t="s">
        <v>17</v>
      </c>
      <c r="B20" s="15">
        <f t="shared" si="0"/>
        <v>0</v>
      </c>
      <c r="C20" s="16"/>
      <c r="D20" s="19"/>
      <c r="E20" s="19"/>
      <c r="F20" s="17"/>
      <c r="G20" s="15">
        <f t="shared" si="1"/>
        <v>0</v>
      </c>
      <c r="H20" s="16"/>
      <c r="I20" s="19"/>
      <c r="J20" s="19"/>
      <c r="K20" s="17"/>
      <c r="L20" s="15">
        <f t="shared" si="2"/>
        <v>2</v>
      </c>
      <c r="M20" s="16">
        <v>2</v>
      </c>
      <c r="N20" s="16">
        <v>2</v>
      </c>
      <c r="O20" s="16">
        <v>2</v>
      </c>
      <c r="P20" s="17">
        <v>2</v>
      </c>
      <c r="Q20" s="15">
        <f t="shared" si="3"/>
        <v>3</v>
      </c>
      <c r="R20" s="16">
        <v>3</v>
      </c>
      <c r="S20" s="16">
        <v>3</v>
      </c>
      <c r="T20" s="16">
        <v>3</v>
      </c>
      <c r="U20" s="18">
        <v>3</v>
      </c>
      <c r="V20" s="8">
        <f t="shared" si="4"/>
        <v>4</v>
      </c>
      <c r="W20" s="16">
        <v>4</v>
      </c>
      <c r="X20" s="19">
        <v>4</v>
      </c>
      <c r="Y20" s="20">
        <v>4</v>
      </c>
    </row>
    <row r="21" spans="1:25" ht="15" customHeight="1" thickBot="1" x14ac:dyDescent="0.25">
      <c r="A21" s="161" t="s">
        <v>106</v>
      </c>
      <c r="B21" s="15">
        <f t="shared" si="0"/>
        <v>2</v>
      </c>
      <c r="C21" s="16">
        <v>2</v>
      </c>
      <c r="D21" s="19">
        <v>2</v>
      </c>
      <c r="E21" s="19">
        <v>2</v>
      </c>
      <c r="F21" s="17">
        <v>2</v>
      </c>
      <c r="G21" s="15">
        <f t="shared" si="1"/>
        <v>2</v>
      </c>
      <c r="H21" s="114">
        <v>2</v>
      </c>
      <c r="I21" s="29">
        <v>2</v>
      </c>
      <c r="J21" s="29">
        <v>2</v>
      </c>
      <c r="K21" s="115">
        <v>2</v>
      </c>
      <c r="L21" s="15">
        <f t="shared" si="2"/>
        <v>1</v>
      </c>
      <c r="M21" s="218">
        <v>2</v>
      </c>
      <c r="N21" s="219"/>
      <c r="O21" s="220">
        <v>2</v>
      </c>
      <c r="P21" s="218"/>
      <c r="Q21" s="15">
        <f t="shared" si="3"/>
        <v>1</v>
      </c>
      <c r="R21" s="16">
        <v>1</v>
      </c>
      <c r="S21" s="16">
        <v>1</v>
      </c>
      <c r="T21" s="16">
        <v>1</v>
      </c>
      <c r="U21" s="18">
        <v>1</v>
      </c>
      <c r="V21" s="8">
        <f t="shared" si="4"/>
        <v>4</v>
      </c>
      <c r="W21" s="16">
        <v>4</v>
      </c>
      <c r="X21" s="19">
        <v>4</v>
      </c>
      <c r="Y21" s="20">
        <v>4</v>
      </c>
    </row>
    <row r="22" spans="1:25" ht="15" customHeight="1" thickBot="1" x14ac:dyDescent="0.25">
      <c r="A22" s="185" t="s">
        <v>120</v>
      </c>
      <c r="B22" s="15">
        <f>SUM(C22:F22)/4</f>
        <v>0</v>
      </c>
      <c r="C22" s="16"/>
      <c r="D22" s="19"/>
      <c r="E22" s="19"/>
      <c r="F22" s="17"/>
      <c r="G22" s="15">
        <f>SUM(H22:K22)/4</f>
        <v>0</v>
      </c>
      <c r="H22" s="16"/>
      <c r="I22" s="19"/>
      <c r="J22" s="19"/>
      <c r="K22" s="17"/>
      <c r="L22" s="15">
        <f>SUM(M22:P22)/4</f>
        <v>0</v>
      </c>
      <c r="M22" s="16"/>
      <c r="N22" s="16"/>
      <c r="O22" s="16"/>
      <c r="P22" s="17"/>
      <c r="Q22" s="15">
        <f>SUM(R22:U22)/4</f>
        <v>1</v>
      </c>
      <c r="R22" s="16">
        <v>1</v>
      </c>
      <c r="S22" s="19">
        <v>1</v>
      </c>
      <c r="T22" s="19">
        <v>1</v>
      </c>
      <c r="U22" s="18">
        <v>1</v>
      </c>
      <c r="V22" s="8">
        <f>SUM(W22+X22+2*Y22)/4</f>
        <v>0</v>
      </c>
      <c r="W22" s="24"/>
      <c r="X22" s="25"/>
      <c r="Y22" s="26"/>
    </row>
    <row r="23" spans="1:25" ht="15" customHeight="1" thickBot="1" x14ac:dyDescent="0.25">
      <c r="A23" s="14" t="s">
        <v>16</v>
      </c>
      <c r="B23" s="15">
        <f t="shared" si="0"/>
        <v>2</v>
      </c>
      <c r="C23" s="135">
        <v>2</v>
      </c>
      <c r="D23" s="29">
        <v>2</v>
      </c>
      <c r="E23" s="29">
        <v>2</v>
      </c>
      <c r="F23" s="136">
        <v>2</v>
      </c>
      <c r="G23" s="15">
        <f t="shared" si="1"/>
        <v>2</v>
      </c>
      <c r="H23" s="135">
        <v>2</v>
      </c>
      <c r="I23" s="29">
        <v>2</v>
      </c>
      <c r="J23" s="29">
        <v>2</v>
      </c>
      <c r="K23" s="136">
        <v>2</v>
      </c>
      <c r="L23" s="15">
        <f t="shared" si="2"/>
        <v>1</v>
      </c>
      <c r="M23" s="16">
        <v>1</v>
      </c>
      <c r="N23" s="16">
        <v>1</v>
      </c>
      <c r="O23" s="16">
        <v>1</v>
      </c>
      <c r="P23" s="17">
        <v>1</v>
      </c>
      <c r="Q23" s="15">
        <f t="shared" si="3"/>
        <v>0</v>
      </c>
      <c r="R23" s="135">
        <v>0</v>
      </c>
      <c r="S23" s="135">
        <v>0</v>
      </c>
      <c r="T23" s="135">
        <v>0</v>
      </c>
      <c r="U23" s="134">
        <v>0</v>
      </c>
      <c r="V23" s="8">
        <f t="shared" si="4"/>
        <v>4</v>
      </c>
      <c r="W23" s="16">
        <v>4</v>
      </c>
      <c r="X23" s="19">
        <v>4</v>
      </c>
      <c r="Y23" s="20">
        <v>4</v>
      </c>
    </row>
    <row r="24" spans="1:25" ht="15" customHeight="1" thickBot="1" x14ac:dyDescent="0.25">
      <c r="A24" s="14" t="s">
        <v>89</v>
      </c>
      <c r="B24" s="15">
        <f t="shared" si="0"/>
        <v>2</v>
      </c>
      <c r="C24" s="16">
        <v>2</v>
      </c>
      <c r="D24" s="19">
        <v>2</v>
      </c>
      <c r="E24" s="19">
        <v>2</v>
      </c>
      <c r="F24" s="17">
        <v>2</v>
      </c>
      <c r="G24" s="15">
        <f t="shared" si="1"/>
        <v>2</v>
      </c>
      <c r="H24" s="16">
        <v>2</v>
      </c>
      <c r="I24" s="19">
        <v>2</v>
      </c>
      <c r="J24" s="19">
        <v>2</v>
      </c>
      <c r="K24" s="17">
        <v>2</v>
      </c>
      <c r="L24" s="15">
        <f t="shared" si="2"/>
        <v>3</v>
      </c>
      <c r="M24" s="135">
        <v>3</v>
      </c>
      <c r="N24" s="135">
        <v>3</v>
      </c>
      <c r="O24" s="135">
        <v>3</v>
      </c>
      <c r="P24" s="136">
        <v>3</v>
      </c>
      <c r="Q24" s="15">
        <f t="shared" si="3"/>
        <v>4</v>
      </c>
      <c r="R24" s="179">
        <v>4</v>
      </c>
      <c r="S24" s="179">
        <v>4</v>
      </c>
      <c r="T24" s="179">
        <v>4</v>
      </c>
      <c r="U24" s="180">
        <v>4</v>
      </c>
      <c r="V24" s="8">
        <f t="shared" si="4"/>
        <v>1.5</v>
      </c>
      <c r="W24" s="16">
        <v>3</v>
      </c>
      <c r="X24" s="19">
        <v>3</v>
      </c>
      <c r="Y24" s="20">
        <v>0</v>
      </c>
    </row>
    <row r="25" spans="1:25" ht="15" customHeight="1" thickBot="1" x14ac:dyDescent="0.25">
      <c r="A25" s="14" t="s">
        <v>18</v>
      </c>
      <c r="B25" s="15">
        <f t="shared" si="0"/>
        <v>4</v>
      </c>
      <c r="C25" s="16">
        <v>4</v>
      </c>
      <c r="D25" s="19">
        <v>4</v>
      </c>
      <c r="E25" s="19">
        <v>4</v>
      </c>
      <c r="F25" s="17">
        <v>4</v>
      </c>
      <c r="G25" s="15">
        <f t="shared" si="1"/>
        <v>3</v>
      </c>
      <c r="H25" s="16">
        <v>3</v>
      </c>
      <c r="I25" s="19">
        <v>3</v>
      </c>
      <c r="J25" s="19">
        <v>3</v>
      </c>
      <c r="K25" s="17">
        <v>3</v>
      </c>
      <c r="L25" s="15">
        <f t="shared" si="2"/>
        <v>2</v>
      </c>
      <c r="M25" s="16">
        <v>2</v>
      </c>
      <c r="N25" s="16">
        <v>2</v>
      </c>
      <c r="O25" s="16">
        <v>2</v>
      </c>
      <c r="P25" s="17">
        <v>2</v>
      </c>
      <c r="Q25" s="15">
        <f t="shared" si="3"/>
        <v>2</v>
      </c>
      <c r="R25" s="16">
        <v>2</v>
      </c>
      <c r="S25" s="16">
        <v>2</v>
      </c>
      <c r="T25" s="16">
        <v>2</v>
      </c>
      <c r="U25" s="18">
        <v>2</v>
      </c>
      <c r="V25" s="8">
        <f t="shared" si="4"/>
        <v>2</v>
      </c>
      <c r="W25" s="16">
        <v>2</v>
      </c>
      <c r="X25" s="19">
        <v>2</v>
      </c>
      <c r="Y25" s="20">
        <v>2</v>
      </c>
    </row>
    <row r="26" spans="1:25" ht="15" customHeight="1" thickBot="1" x14ac:dyDescent="0.25">
      <c r="A26" s="14" t="s">
        <v>19</v>
      </c>
      <c r="B26" s="15">
        <f t="shared" si="0"/>
        <v>0</v>
      </c>
      <c r="C26" s="16"/>
      <c r="D26" s="19"/>
      <c r="E26" s="19"/>
      <c r="F26" s="17"/>
      <c r="G26" s="15">
        <f t="shared" si="1"/>
        <v>0</v>
      </c>
      <c r="H26" s="16"/>
      <c r="I26" s="19"/>
      <c r="J26" s="19"/>
      <c r="K26" s="17"/>
      <c r="L26" s="15">
        <f t="shared" si="2"/>
        <v>0</v>
      </c>
      <c r="M26" s="16"/>
      <c r="N26" s="16"/>
      <c r="O26" s="16"/>
      <c r="P26" s="17"/>
      <c r="Q26" s="15">
        <f t="shared" si="3"/>
        <v>3</v>
      </c>
      <c r="R26" s="27">
        <v>4</v>
      </c>
      <c r="S26" s="27">
        <v>4</v>
      </c>
      <c r="T26" s="27">
        <v>2</v>
      </c>
      <c r="U26" s="28">
        <v>2</v>
      </c>
      <c r="V26" s="8">
        <f t="shared" si="4"/>
        <v>3</v>
      </c>
      <c r="W26" s="16">
        <v>3</v>
      </c>
      <c r="X26" s="19">
        <v>3</v>
      </c>
      <c r="Y26" s="20">
        <v>3</v>
      </c>
    </row>
    <row r="27" spans="1:25" ht="15" customHeight="1" thickBot="1" x14ac:dyDescent="0.25">
      <c r="A27" s="14" t="s">
        <v>20</v>
      </c>
      <c r="B27" s="15">
        <f t="shared" si="0"/>
        <v>1</v>
      </c>
      <c r="C27" s="16">
        <v>1</v>
      </c>
      <c r="D27" s="19">
        <v>1</v>
      </c>
      <c r="E27" s="19">
        <v>1</v>
      </c>
      <c r="F27" s="17">
        <v>1</v>
      </c>
      <c r="G27" s="15">
        <f t="shared" si="1"/>
        <v>1</v>
      </c>
      <c r="H27" s="16">
        <v>1</v>
      </c>
      <c r="I27" s="19">
        <v>1</v>
      </c>
      <c r="J27" s="19">
        <v>1</v>
      </c>
      <c r="K27" s="17">
        <v>1</v>
      </c>
      <c r="L27" s="15">
        <f t="shared" si="2"/>
        <v>0</v>
      </c>
      <c r="M27" s="134">
        <v>0</v>
      </c>
      <c r="N27" s="29">
        <v>0</v>
      </c>
      <c r="O27" s="29">
        <v>0</v>
      </c>
      <c r="P27" s="28">
        <v>0</v>
      </c>
      <c r="Q27" s="15">
        <f t="shared" si="3"/>
        <v>0</v>
      </c>
      <c r="R27" s="16"/>
      <c r="S27" s="16"/>
      <c r="T27" s="16"/>
      <c r="U27" s="18"/>
      <c r="V27" s="8">
        <f t="shared" si="4"/>
        <v>0</v>
      </c>
      <c r="W27" s="16"/>
      <c r="X27" s="19"/>
      <c r="Y27" s="20"/>
    </row>
    <row r="28" spans="1:25" ht="15" customHeight="1" thickBot="1" x14ac:dyDescent="0.25">
      <c r="A28" s="14" t="s">
        <v>112</v>
      </c>
      <c r="B28" s="15"/>
      <c r="C28" s="16"/>
      <c r="D28" s="19"/>
      <c r="E28" s="19"/>
      <c r="F28" s="17"/>
      <c r="G28" s="15"/>
      <c r="H28" s="16"/>
      <c r="I28" s="19"/>
      <c r="J28" s="19"/>
      <c r="K28" s="17"/>
      <c r="L28" s="15"/>
      <c r="M28" s="138"/>
      <c r="N28" s="139"/>
      <c r="O28" s="139"/>
      <c r="P28" s="138"/>
      <c r="Q28" s="15">
        <v>3</v>
      </c>
      <c r="R28" s="16">
        <v>3</v>
      </c>
      <c r="S28" s="16">
        <v>3</v>
      </c>
      <c r="T28" s="16">
        <v>3</v>
      </c>
      <c r="U28" s="18">
        <v>3</v>
      </c>
      <c r="V28" s="8"/>
      <c r="W28" s="167">
        <v>3</v>
      </c>
      <c r="X28" s="29">
        <v>3</v>
      </c>
      <c r="Y28" s="79">
        <v>3</v>
      </c>
    </row>
    <row r="29" spans="1:25" ht="15" customHeight="1" thickBot="1" x14ac:dyDescent="0.25">
      <c r="A29" s="174" t="s">
        <v>111</v>
      </c>
      <c r="B29" s="133">
        <f t="shared" ref="B29" si="5">SUM(C29:F29)/4</f>
        <v>2</v>
      </c>
      <c r="C29" s="171">
        <v>2</v>
      </c>
      <c r="D29" s="175">
        <v>2</v>
      </c>
      <c r="E29" s="175">
        <v>2</v>
      </c>
      <c r="F29" s="176">
        <v>2</v>
      </c>
      <c r="G29" s="133">
        <f t="shared" ref="G29" si="6">SUM(H29:K29)/4</f>
        <v>2</v>
      </c>
      <c r="H29" s="122">
        <v>2</v>
      </c>
      <c r="I29" s="128">
        <v>2</v>
      </c>
      <c r="J29" s="128">
        <v>2</v>
      </c>
      <c r="K29" s="177">
        <v>2</v>
      </c>
      <c r="L29" s="133">
        <f t="shared" ref="L29" si="7">SUM(M29:P29)/4</f>
        <v>2</v>
      </c>
      <c r="M29" s="122">
        <v>2</v>
      </c>
      <c r="N29" s="122">
        <v>2</v>
      </c>
      <c r="O29" s="122">
        <v>2</v>
      </c>
      <c r="P29" s="177">
        <v>2</v>
      </c>
      <c r="Q29" s="133">
        <f t="shared" ref="Q29" si="8">SUM(R29:U29)/4</f>
        <v>2</v>
      </c>
      <c r="R29" s="122">
        <v>2</v>
      </c>
      <c r="S29" s="122">
        <v>2</v>
      </c>
      <c r="T29" s="122">
        <v>2</v>
      </c>
      <c r="U29" s="160">
        <v>2</v>
      </c>
      <c r="V29" s="121">
        <f t="shared" ref="V29" si="9">SUM(W29+X29+2*Y29)/4</f>
        <v>2</v>
      </c>
      <c r="W29" s="171">
        <v>2</v>
      </c>
      <c r="X29" s="175">
        <v>2</v>
      </c>
      <c r="Y29" s="172">
        <v>2</v>
      </c>
    </row>
    <row r="30" spans="1:25" ht="15" customHeight="1" thickBot="1" x14ac:dyDescent="0.25">
      <c r="A30" s="1"/>
      <c r="B30" s="36">
        <f t="shared" ref="B30:P30" si="10">SUM(B6:B28)</f>
        <v>29.5</v>
      </c>
      <c r="C30" s="37">
        <f t="shared" si="10"/>
        <v>29</v>
      </c>
      <c r="D30" s="38">
        <f t="shared" si="10"/>
        <v>29</v>
      </c>
      <c r="E30" s="38">
        <f t="shared" si="10"/>
        <v>30</v>
      </c>
      <c r="F30" s="39">
        <f t="shared" si="10"/>
        <v>30</v>
      </c>
      <c r="G30" s="40">
        <f t="shared" si="10"/>
        <v>30.5</v>
      </c>
      <c r="H30" s="37">
        <f t="shared" si="10"/>
        <v>30</v>
      </c>
      <c r="I30" s="38">
        <f t="shared" si="10"/>
        <v>30</v>
      </c>
      <c r="J30" s="38">
        <f t="shared" si="10"/>
        <v>31</v>
      </c>
      <c r="K30" s="39">
        <f t="shared" si="10"/>
        <v>31</v>
      </c>
      <c r="L30" s="36">
        <f t="shared" si="10"/>
        <v>31.5</v>
      </c>
      <c r="M30" s="37">
        <f t="shared" si="10"/>
        <v>34</v>
      </c>
      <c r="N30" s="38">
        <f t="shared" si="10"/>
        <v>30</v>
      </c>
      <c r="O30" s="38">
        <f t="shared" si="10"/>
        <v>33</v>
      </c>
      <c r="P30" s="39">
        <f t="shared" si="10"/>
        <v>29</v>
      </c>
      <c r="Q30" s="36" t="s">
        <v>23</v>
      </c>
      <c r="R30" s="37">
        <f>SUM(R6:R29)</f>
        <v>50</v>
      </c>
      <c r="S30" s="38">
        <f>SUM(S6:S29)</f>
        <v>50</v>
      </c>
      <c r="T30" s="38">
        <f>SUM(T6:T29)</f>
        <v>47</v>
      </c>
      <c r="U30" s="39">
        <f>SUM(U6:U29)</f>
        <v>47</v>
      </c>
      <c r="V30" s="36" t="s">
        <v>23</v>
      </c>
      <c r="W30" s="37">
        <f>SUM(W6:W28)</f>
        <v>61</v>
      </c>
      <c r="X30" s="38">
        <f>SUM(X6:X28)</f>
        <v>61</v>
      </c>
      <c r="Y30" s="41">
        <f>SUM(Y6:Y28)</f>
        <v>58</v>
      </c>
    </row>
    <row r="31" spans="1:25" s="1" customFormat="1" ht="15" customHeight="1" x14ac:dyDescent="0.2"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</row>
    <row r="32" spans="1:25" s="1" customFormat="1" ht="15" customHeight="1" x14ac:dyDescent="0.2">
      <c r="A32" s="1" t="s">
        <v>107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2:25" s="1" customFormat="1" ht="15" customHeight="1" x14ac:dyDescent="0.2"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2:25" s="1" customFormat="1" ht="15" customHeight="1" x14ac:dyDescent="0.2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</row>
    <row r="35" spans="2:25" s="1" customFormat="1" ht="15" customHeight="1" x14ac:dyDescent="0.2">
      <c r="B35" s="42"/>
      <c r="C35" s="42"/>
      <c r="D35" s="42"/>
      <c r="E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</row>
    <row r="36" spans="2:25" s="1" customFormat="1" ht="15" customHeight="1" x14ac:dyDescent="0.2"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O36" s="42"/>
      <c r="P36" s="42"/>
      <c r="Q36" s="42"/>
      <c r="R36" s="42"/>
      <c r="S36" s="42"/>
      <c r="V36" s="42"/>
      <c r="W36" s="42"/>
      <c r="Y36" s="42"/>
    </row>
    <row r="37" spans="2:25" s="1" customFormat="1" ht="15" customHeight="1" x14ac:dyDescent="0.2"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2:25" s="1" customFormat="1" ht="15" customHeight="1" x14ac:dyDescent="0.2"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2:25" s="1" customFormat="1" ht="15" customHeight="1" x14ac:dyDescent="0.2"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2:25" s="1" customFormat="1" ht="15" customHeight="1" x14ac:dyDescent="0.2"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2:25" s="1" customFormat="1" ht="15" customHeight="1" x14ac:dyDescent="0.2"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</row>
    <row r="42" spans="2:25" s="1" customFormat="1" ht="15" customHeight="1" x14ac:dyDescent="0.2"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</row>
    <row r="43" spans="2:25" s="1" customFormat="1" ht="15" customHeight="1" x14ac:dyDescent="0.2"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</row>
    <row r="44" spans="2:25" s="1" customFormat="1" ht="15" customHeight="1" x14ac:dyDescent="0.2"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</row>
    <row r="45" spans="2:25" s="1" customFormat="1" ht="15" customHeight="1" x14ac:dyDescent="0.2"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</row>
    <row r="46" spans="2:25" s="1" customFormat="1" ht="15" customHeight="1" x14ac:dyDescent="0.2"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</row>
    <row r="47" spans="2:25" s="1" customFormat="1" ht="15" customHeight="1" x14ac:dyDescent="0.2"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</row>
    <row r="48" spans="2:25" s="1" customFormat="1" ht="15" customHeight="1" x14ac:dyDescent="0.2"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</row>
    <row r="49" spans="2:25" s="1" customFormat="1" ht="15" customHeight="1" x14ac:dyDescent="0.2"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</row>
    <row r="50" spans="2:25" s="1" customFormat="1" ht="15" customHeight="1" x14ac:dyDescent="0.2"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</row>
    <row r="51" spans="2:25" s="1" customFormat="1" ht="15" customHeight="1" x14ac:dyDescent="0.2"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</row>
    <row r="52" spans="2:25" s="1" customFormat="1" ht="15" customHeight="1" x14ac:dyDescent="0.2"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</row>
    <row r="53" spans="2:25" s="1" customFormat="1" ht="15" customHeight="1" x14ac:dyDescent="0.2"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</row>
    <row r="54" spans="2:25" s="1" customFormat="1" ht="15" customHeight="1" x14ac:dyDescent="0.2"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</row>
    <row r="55" spans="2:25" s="1" customFormat="1" ht="15" customHeight="1" x14ac:dyDescent="0.2"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</row>
    <row r="56" spans="2:25" s="1" customFormat="1" ht="15" customHeight="1" x14ac:dyDescent="0.2"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</row>
    <row r="57" spans="2:25" s="1" customFormat="1" ht="15" customHeight="1" x14ac:dyDescent="0.2"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</row>
    <row r="58" spans="2:25" s="1" customFormat="1" ht="15" customHeight="1" x14ac:dyDescent="0.2"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</row>
    <row r="59" spans="2:25" s="1" customFormat="1" ht="15" customHeight="1" x14ac:dyDescent="0.2"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</row>
    <row r="60" spans="2:25" s="1" customFormat="1" ht="15" customHeight="1" x14ac:dyDescent="0.2"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</row>
    <row r="61" spans="2:25" s="1" customFormat="1" ht="15" customHeight="1" x14ac:dyDescent="0.2"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</row>
    <row r="62" spans="2:25" s="1" customFormat="1" ht="15" customHeight="1" x14ac:dyDescent="0.2"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</row>
    <row r="63" spans="2:25" s="1" customFormat="1" ht="15" customHeight="1" x14ac:dyDescent="0.2"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</row>
    <row r="64" spans="2:25" s="1" customFormat="1" ht="15" customHeight="1" x14ac:dyDescent="0.2"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</row>
    <row r="65" spans="2:25" s="1" customFormat="1" ht="15" customHeight="1" x14ac:dyDescent="0.2"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</row>
    <row r="66" spans="2:25" s="1" customFormat="1" ht="15" customHeight="1" x14ac:dyDescent="0.2"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</row>
    <row r="67" spans="2:25" s="1" customFormat="1" ht="15" customHeight="1" x14ac:dyDescent="0.2"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</row>
    <row r="68" spans="2:25" s="1" customFormat="1" ht="15" customHeight="1" x14ac:dyDescent="0.2"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</row>
    <row r="69" spans="2:25" s="1" customFormat="1" ht="15" customHeight="1" x14ac:dyDescent="0.2"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</row>
    <row r="70" spans="2:25" s="1" customFormat="1" ht="15" customHeight="1" x14ac:dyDescent="0.2"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</row>
    <row r="71" spans="2:25" s="1" customFormat="1" ht="15" customHeight="1" x14ac:dyDescent="0.2"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</row>
    <row r="72" spans="2:25" s="1" customFormat="1" ht="15" customHeight="1" x14ac:dyDescent="0.2"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</row>
    <row r="73" spans="2:25" s="1" customFormat="1" ht="15" customHeight="1" x14ac:dyDescent="0.2"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</row>
    <row r="74" spans="2:25" s="1" customFormat="1" ht="15" customHeight="1" x14ac:dyDescent="0.2"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</row>
    <row r="75" spans="2:25" s="1" customFormat="1" ht="15" customHeight="1" x14ac:dyDescent="0.2"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</row>
    <row r="76" spans="2:25" s="1" customFormat="1" ht="15" customHeight="1" x14ac:dyDescent="0.2"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</row>
    <row r="77" spans="2:25" s="1" customFormat="1" ht="15" customHeight="1" x14ac:dyDescent="0.2"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</row>
    <row r="78" spans="2:25" s="1" customFormat="1" ht="15" customHeight="1" x14ac:dyDescent="0.2"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</row>
    <row r="79" spans="2:25" s="1" customFormat="1" ht="15" customHeight="1" x14ac:dyDescent="0.2"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</row>
    <row r="80" spans="2:25" s="1" customFormat="1" ht="15" customHeight="1" x14ac:dyDescent="0.2"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</row>
    <row r="81" spans="2:25" s="1" customFormat="1" ht="15" customHeight="1" x14ac:dyDescent="0.2"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</row>
    <row r="82" spans="2:25" s="1" customFormat="1" ht="15" customHeight="1" x14ac:dyDescent="0.2"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</row>
    <row r="83" spans="2:25" s="1" customFormat="1" ht="15" customHeight="1" x14ac:dyDescent="0.2"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</row>
    <row r="84" spans="2:25" s="1" customFormat="1" ht="15" customHeight="1" x14ac:dyDescent="0.2"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</row>
    <row r="85" spans="2:25" s="1" customFormat="1" ht="15" customHeight="1" x14ac:dyDescent="0.2"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</row>
    <row r="86" spans="2:25" s="1" customFormat="1" ht="15" customHeight="1" x14ac:dyDescent="0.2"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</row>
    <row r="87" spans="2:25" s="1" customFormat="1" ht="15" customHeight="1" x14ac:dyDescent="0.2"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</row>
    <row r="88" spans="2:25" s="1" customFormat="1" ht="15" customHeight="1" x14ac:dyDescent="0.2"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</row>
    <row r="89" spans="2:25" s="1" customFormat="1" ht="15" customHeight="1" x14ac:dyDescent="0.2"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</row>
    <row r="90" spans="2:25" s="1" customFormat="1" ht="15" customHeight="1" x14ac:dyDescent="0.2"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</row>
    <row r="91" spans="2:25" s="1" customFormat="1" ht="15" customHeight="1" x14ac:dyDescent="0.2"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</row>
    <row r="92" spans="2:25" s="1" customFormat="1" ht="15" customHeight="1" x14ac:dyDescent="0.2"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</row>
    <row r="93" spans="2:25" s="1" customFormat="1" ht="15" customHeight="1" x14ac:dyDescent="0.2"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</row>
    <row r="94" spans="2:25" s="1" customFormat="1" ht="15" customHeight="1" x14ac:dyDescent="0.2"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</row>
    <row r="95" spans="2:25" s="1" customFormat="1" ht="15" customHeight="1" x14ac:dyDescent="0.2"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</row>
    <row r="96" spans="2:25" s="1" customFormat="1" ht="15" customHeight="1" x14ac:dyDescent="0.2"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</row>
    <row r="97" spans="2:25" s="1" customFormat="1" ht="15" customHeight="1" x14ac:dyDescent="0.2"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</row>
    <row r="98" spans="2:25" s="1" customFormat="1" ht="15" customHeight="1" x14ac:dyDescent="0.2"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</row>
    <row r="99" spans="2:25" s="1" customFormat="1" ht="15" customHeight="1" x14ac:dyDescent="0.2"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</row>
    <row r="100" spans="2:25" s="1" customFormat="1" ht="15" customHeight="1" x14ac:dyDescent="0.2"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</row>
    <row r="101" spans="2:25" s="1" customFormat="1" ht="15" customHeight="1" x14ac:dyDescent="0.2"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</row>
    <row r="102" spans="2:25" s="1" customFormat="1" ht="15" customHeight="1" x14ac:dyDescent="0.2"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</row>
    <row r="103" spans="2:25" s="1" customFormat="1" ht="15" customHeight="1" x14ac:dyDescent="0.2"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</row>
    <row r="104" spans="2:25" s="1" customFormat="1" ht="15" customHeight="1" x14ac:dyDescent="0.2"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</row>
    <row r="105" spans="2:25" s="1" customFormat="1" ht="15" customHeight="1" x14ac:dyDescent="0.2"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</row>
    <row r="106" spans="2:25" s="1" customFormat="1" ht="15" customHeight="1" x14ac:dyDescent="0.2"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</row>
    <row r="107" spans="2:25" s="1" customFormat="1" ht="15" customHeight="1" x14ac:dyDescent="0.2"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</row>
    <row r="108" spans="2:25" s="1" customFormat="1" ht="15" customHeight="1" x14ac:dyDescent="0.2"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</row>
    <row r="109" spans="2:25" s="1" customFormat="1" ht="15" customHeight="1" x14ac:dyDescent="0.2"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</row>
    <row r="110" spans="2:25" s="1" customFormat="1" ht="15" customHeight="1" x14ac:dyDescent="0.2"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</row>
    <row r="111" spans="2:25" s="1" customFormat="1" ht="15" customHeight="1" x14ac:dyDescent="0.2"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</row>
    <row r="112" spans="2:25" s="1" customFormat="1" ht="15" customHeight="1" x14ac:dyDescent="0.2"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</row>
    <row r="113" spans="2:25" s="1" customFormat="1" ht="15" customHeight="1" x14ac:dyDescent="0.2"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</row>
    <row r="114" spans="2:25" s="1" customFormat="1" ht="15" customHeight="1" x14ac:dyDescent="0.2"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</row>
    <row r="115" spans="2:25" s="1" customFormat="1" ht="15" customHeight="1" x14ac:dyDescent="0.2"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</row>
    <row r="116" spans="2:25" s="1" customFormat="1" ht="15" customHeight="1" x14ac:dyDescent="0.2"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</row>
    <row r="117" spans="2:25" s="1" customFormat="1" ht="15" customHeight="1" x14ac:dyDescent="0.2"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</row>
    <row r="118" spans="2:25" s="1" customFormat="1" ht="15" customHeight="1" x14ac:dyDescent="0.2"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</row>
    <row r="119" spans="2:25" s="1" customFormat="1" ht="15" customHeight="1" x14ac:dyDescent="0.2"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</row>
    <row r="120" spans="2:25" s="1" customFormat="1" ht="15" customHeight="1" x14ac:dyDescent="0.2"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</row>
    <row r="121" spans="2:25" s="1" customFormat="1" ht="15" customHeight="1" x14ac:dyDescent="0.2"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</row>
    <row r="122" spans="2:25" s="1" customFormat="1" ht="15" customHeight="1" x14ac:dyDescent="0.2"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</row>
    <row r="123" spans="2:25" s="1" customFormat="1" ht="15" customHeight="1" x14ac:dyDescent="0.2"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</row>
    <row r="124" spans="2:25" s="1" customFormat="1" ht="15" customHeight="1" x14ac:dyDescent="0.2"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</row>
    <row r="125" spans="2:25" s="1" customFormat="1" ht="15" customHeight="1" x14ac:dyDescent="0.2"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</row>
    <row r="126" spans="2:25" s="1" customFormat="1" ht="15" customHeight="1" x14ac:dyDescent="0.2"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</row>
    <row r="127" spans="2:25" s="1" customFormat="1" ht="15" customHeight="1" x14ac:dyDescent="0.2"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</row>
    <row r="128" spans="2:25" s="1" customFormat="1" ht="15" customHeight="1" x14ac:dyDescent="0.2"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</row>
    <row r="129" spans="2:25" s="1" customFormat="1" ht="15" customHeight="1" x14ac:dyDescent="0.2"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</row>
    <row r="130" spans="2:25" s="1" customFormat="1" ht="15" customHeight="1" x14ac:dyDescent="0.2"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</row>
    <row r="131" spans="2:25" s="1" customFormat="1" ht="15" customHeight="1" x14ac:dyDescent="0.2"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</row>
    <row r="132" spans="2:25" s="1" customFormat="1" ht="15" customHeight="1" x14ac:dyDescent="0.2"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</row>
    <row r="133" spans="2:25" s="1" customFormat="1" ht="15" customHeight="1" x14ac:dyDescent="0.2"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</row>
    <row r="134" spans="2:25" s="1" customFormat="1" ht="15" customHeight="1" x14ac:dyDescent="0.2"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</row>
    <row r="135" spans="2:25" s="1" customFormat="1" ht="15" customHeight="1" x14ac:dyDescent="0.2"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</row>
    <row r="136" spans="2:25" s="1" customFormat="1" ht="15" customHeight="1" x14ac:dyDescent="0.2"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</row>
    <row r="137" spans="2:25" s="1" customFormat="1" ht="15" customHeight="1" x14ac:dyDescent="0.2"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</row>
    <row r="138" spans="2:25" s="1" customFormat="1" ht="15" customHeight="1" x14ac:dyDescent="0.2"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</row>
    <row r="139" spans="2:25" s="1" customFormat="1" ht="15" customHeight="1" x14ac:dyDescent="0.2"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</row>
    <row r="140" spans="2:25" s="1" customFormat="1" ht="15" customHeight="1" x14ac:dyDescent="0.2"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</row>
    <row r="141" spans="2:25" s="1" customFormat="1" ht="15" customHeight="1" x14ac:dyDescent="0.2"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</row>
    <row r="142" spans="2:25" s="1" customFormat="1" ht="15" customHeight="1" x14ac:dyDescent="0.2"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</row>
    <row r="143" spans="2:25" s="1" customFormat="1" ht="15" customHeight="1" x14ac:dyDescent="0.2"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</row>
    <row r="144" spans="2:25" s="1" customFormat="1" ht="15" customHeight="1" x14ac:dyDescent="0.2"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</row>
    <row r="145" spans="2:25" s="1" customFormat="1" ht="15" customHeight="1" x14ac:dyDescent="0.2"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</row>
    <row r="146" spans="2:25" s="1" customFormat="1" ht="15" customHeight="1" x14ac:dyDescent="0.2"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</row>
    <row r="147" spans="2:25" s="1" customFormat="1" ht="15" customHeight="1" x14ac:dyDescent="0.2"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</row>
    <row r="148" spans="2:25" s="1" customFormat="1" ht="15" customHeight="1" x14ac:dyDescent="0.2"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</row>
    <row r="149" spans="2:25" s="1" customFormat="1" ht="15" customHeight="1" x14ac:dyDescent="0.2"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</row>
    <row r="150" spans="2:25" s="1" customFormat="1" ht="15" customHeight="1" x14ac:dyDescent="0.2"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</row>
    <row r="151" spans="2:25" s="1" customFormat="1" ht="15" customHeight="1" x14ac:dyDescent="0.2"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</row>
    <row r="152" spans="2:25" s="1" customFormat="1" ht="15" customHeight="1" x14ac:dyDescent="0.2"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</row>
    <row r="153" spans="2:25" s="1" customFormat="1" ht="15" customHeight="1" x14ac:dyDescent="0.2"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</row>
    <row r="154" spans="2:25" s="1" customFormat="1" ht="15" customHeight="1" x14ac:dyDescent="0.2"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</row>
    <row r="155" spans="2:25" s="1" customFormat="1" ht="15" customHeight="1" x14ac:dyDescent="0.2"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</row>
    <row r="156" spans="2:25" s="1" customFormat="1" ht="15" customHeight="1" x14ac:dyDescent="0.2"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</row>
    <row r="157" spans="2:25" s="1" customFormat="1" ht="15" customHeight="1" x14ac:dyDescent="0.2"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</row>
    <row r="158" spans="2:25" s="1" customFormat="1" ht="15" customHeight="1" x14ac:dyDescent="0.2"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</row>
    <row r="159" spans="2:25" s="1" customFormat="1" ht="15" customHeight="1" x14ac:dyDescent="0.2"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</row>
    <row r="160" spans="2:25" s="1" customFormat="1" ht="15" customHeight="1" x14ac:dyDescent="0.2"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</row>
    <row r="161" spans="2:25" s="1" customFormat="1" ht="15" customHeight="1" x14ac:dyDescent="0.2"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</row>
    <row r="162" spans="2:25" s="1" customFormat="1" ht="15" customHeight="1" x14ac:dyDescent="0.2"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</row>
    <row r="163" spans="2:25" s="1" customFormat="1" ht="15" customHeight="1" x14ac:dyDescent="0.2"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</row>
    <row r="164" spans="2:25" s="1" customFormat="1" ht="15" customHeight="1" x14ac:dyDescent="0.2"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</row>
    <row r="165" spans="2:25" s="1" customFormat="1" ht="15" customHeight="1" x14ac:dyDescent="0.2"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</row>
    <row r="166" spans="2:25" s="1" customFormat="1" ht="15" customHeight="1" x14ac:dyDescent="0.2"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</row>
    <row r="167" spans="2:25" s="1" customFormat="1" ht="15" customHeight="1" x14ac:dyDescent="0.2"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</row>
    <row r="168" spans="2:25" s="1" customFormat="1" ht="15" customHeight="1" x14ac:dyDescent="0.2"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</row>
    <row r="169" spans="2:25" s="1" customFormat="1" ht="15" customHeight="1" x14ac:dyDescent="0.2"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</row>
    <row r="170" spans="2:25" s="1" customFormat="1" ht="15" customHeight="1" x14ac:dyDescent="0.2"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</row>
    <row r="171" spans="2:25" s="1" customFormat="1" ht="15" customHeight="1" x14ac:dyDescent="0.2"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</row>
    <row r="172" spans="2:25" s="1" customFormat="1" ht="15" customHeight="1" x14ac:dyDescent="0.2"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</row>
    <row r="173" spans="2:25" s="1" customFormat="1" ht="15" customHeight="1" x14ac:dyDescent="0.2"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</row>
    <row r="174" spans="2:25" s="1" customFormat="1" ht="15" customHeight="1" x14ac:dyDescent="0.2"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</row>
    <row r="175" spans="2:25" s="1" customFormat="1" ht="15" customHeight="1" x14ac:dyDescent="0.2"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</row>
    <row r="176" spans="2:25" s="1" customFormat="1" ht="15" customHeight="1" x14ac:dyDescent="0.2"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</row>
    <row r="177" spans="2:25" s="1" customFormat="1" ht="15" customHeight="1" x14ac:dyDescent="0.2"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</row>
    <row r="178" spans="2:25" s="1" customFormat="1" ht="15" customHeight="1" x14ac:dyDescent="0.2"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</row>
    <row r="179" spans="2:25" s="1" customFormat="1" ht="15" customHeight="1" x14ac:dyDescent="0.2"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</row>
    <row r="180" spans="2:25" s="1" customFormat="1" ht="15" customHeight="1" x14ac:dyDescent="0.2"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</row>
    <row r="181" spans="2:25" s="1" customFormat="1" ht="15" customHeight="1" x14ac:dyDescent="0.2"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</row>
    <row r="182" spans="2:25" s="1" customFormat="1" ht="15" customHeight="1" x14ac:dyDescent="0.2"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</row>
    <row r="183" spans="2:25" s="1" customFormat="1" ht="15" customHeight="1" x14ac:dyDescent="0.2"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</row>
    <row r="184" spans="2:25" s="1" customFormat="1" ht="15" customHeight="1" x14ac:dyDescent="0.2"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</row>
    <row r="185" spans="2:25" s="1" customFormat="1" ht="15" customHeight="1" x14ac:dyDescent="0.2"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</row>
    <row r="186" spans="2:25" s="1" customFormat="1" ht="15" customHeight="1" x14ac:dyDescent="0.2"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</row>
    <row r="187" spans="2:25" s="1" customFormat="1" ht="15" customHeight="1" x14ac:dyDescent="0.2"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</row>
    <row r="188" spans="2:25" s="1" customFormat="1" ht="15" customHeight="1" x14ac:dyDescent="0.2"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</row>
    <row r="189" spans="2:25" s="1" customFormat="1" ht="15" customHeight="1" x14ac:dyDescent="0.2"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</row>
    <row r="190" spans="2:25" s="1" customFormat="1" ht="15" customHeight="1" x14ac:dyDescent="0.2"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</row>
    <row r="191" spans="2:25" s="1" customFormat="1" ht="15" customHeight="1" x14ac:dyDescent="0.2"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</row>
    <row r="192" spans="2:25" s="1" customFormat="1" ht="15" customHeight="1" x14ac:dyDescent="0.2"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</row>
    <row r="193" spans="2:25" s="1" customFormat="1" ht="15" customHeight="1" x14ac:dyDescent="0.2"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</row>
    <row r="194" spans="2:25" s="1" customFormat="1" ht="15" customHeight="1" x14ac:dyDescent="0.2"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</row>
    <row r="195" spans="2:25" s="1" customFormat="1" ht="15" customHeight="1" x14ac:dyDescent="0.2"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</row>
    <row r="196" spans="2:25" s="1" customFormat="1" ht="15" customHeight="1" x14ac:dyDescent="0.2"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</row>
    <row r="197" spans="2:25" s="1" customFormat="1" ht="15" customHeight="1" x14ac:dyDescent="0.2"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</row>
    <row r="198" spans="2:25" s="1" customFormat="1" ht="15" customHeight="1" x14ac:dyDescent="0.2"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</row>
    <row r="199" spans="2:25" s="1" customFormat="1" ht="15" customHeight="1" x14ac:dyDescent="0.2"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</row>
    <row r="200" spans="2:25" s="1" customFormat="1" ht="15" customHeight="1" x14ac:dyDescent="0.2"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</row>
    <row r="201" spans="2:25" s="1" customFormat="1" ht="15" customHeight="1" x14ac:dyDescent="0.2"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</row>
    <row r="202" spans="2:25" s="1" customFormat="1" ht="15" customHeight="1" x14ac:dyDescent="0.2"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</row>
    <row r="203" spans="2:25" s="1" customFormat="1" ht="15" customHeight="1" x14ac:dyDescent="0.2"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</row>
    <row r="204" spans="2:25" s="1" customFormat="1" ht="15" customHeight="1" x14ac:dyDescent="0.2"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</row>
    <row r="205" spans="2:25" s="1" customFormat="1" ht="15" customHeight="1" x14ac:dyDescent="0.2"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</row>
    <row r="206" spans="2:25" s="1" customFormat="1" ht="15" customHeight="1" x14ac:dyDescent="0.2"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</row>
    <row r="207" spans="2:25" s="1" customFormat="1" ht="15" customHeight="1" x14ac:dyDescent="0.2"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</row>
    <row r="208" spans="2:25" s="1" customFormat="1" ht="15" customHeight="1" x14ac:dyDescent="0.2"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</row>
    <row r="209" spans="2:25" s="1" customFormat="1" ht="15" customHeight="1" x14ac:dyDescent="0.2"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</row>
    <row r="210" spans="2:25" s="1" customFormat="1" ht="15" customHeight="1" x14ac:dyDescent="0.2"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</row>
    <row r="211" spans="2:25" s="1" customFormat="1" ht="15" customHeight="1" x14ac:dyDescent="0.2"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</row>
    <row r="212" spans="2:25" s="1" customFormat="1" ht="15" customHeight="1" x14ac:dyDescent="0.2"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</row>
    <row r="213" spans="2:25" s="1" customFormat="1" ht="15" customHeight="1" x14ac:dyDescent="0.2"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</row>
    <row r="214" spans="2:25" s="1" customFormat="1" ht="15" customHeight="1" x14ac:dyDescent="0.2"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</row>
    <row r="215" spans="2:25" s="1" customFormat="1" ht="15" customHeight="1" x14ac:dyDescent="0.2"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</row>
    <row r="216" spans="2:25" s="1" customFormat="1" ht="15" customHeight="1" x14ac:dyDescent="0.2"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</row>
    <row r="217" spans="2:25" s="1" customFormat="1" ht="15" customHeight="1" x14ac:dyDescent="0.2"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</row>
    <row r="218" spans="2:25" s="1" customFormat="1" ht="15" customHeight="1" x14ac:dyDescent="0.2"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</row>
    <row r="219" spans="2:25" s="1" customFormat="1" ht="15" customHeight="1" x14ac:dyDescent="0.2"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</row>
    <row r="220" spans="2:25" s="1" customFormat="1" ht="15" customHeight="1" x14ac:dyDescent="0.2"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</row>
    <row r="221" spans="2:25" s="1" customFormat="1" ht="15" customHeight="1" x14ac:dyDescent="0.2"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</row>
    <row r="222" spans="2:25" s="1" customFormat="1" ht="15" customHeight="1" x14ac:dyDescent="0.2"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</row>
    <row r="223" spans="2:25" s="1" customFormat="1" ht="15" customHeight="1" x14ac:dyDescent="0.2"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</row>
    <row r="224" spans="2:25" s="1" customFormat="1" ht="15" customHeight="1" x14ac:dyDescent="0.2"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</row>
    <row r="225" spans="2:25" s="1" customFormat="1" ht="15" customHeight="1" x14ac:dyDescent="0.2"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</row>
    <row r="226" spans="2:25" s="1" customFormat="1" ht="15" customHeight="1" x14ac:dyDescent="0.2"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</row>
    <row r="227" spans="2:25" s="1" customFormat="1" ht="15" customHeight="1" x14ac:dyDescent="0.2"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</row>
    <row r="228" spans="2:25" s="1" customFormat="1" ht="15" customHeight="1" x14ac:dyDescent="0.2"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</row>
    <row r="229" spans="2:25" s="1" customFormat="1" ht="15" customHeight="1" x14ac:dyDescent="0.2"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</row>
    <row r="230" spans="2:25" s="1" customFormat="1" ht="15" customHeight="1" x14ac:dyDescent="0.2"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</row>
    <row r="231" spans="2:25" s="1" customFormat="1" ht="15" customHeight="1" x14ac:dyDescent="0.2"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</row>
    <row r="232" spans="2:25" s="1" customFormat="1" ht="15" customHeight="1" x14ac:dyDescent="0.2"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</row>
    <row r="233" spans="2:25" s="1" customFormat="1" ht="15" customHeight="1" x14ac:dyDescent="0.2"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</row>
    <row r="234" spans="2:25" s="1" customFormat="1" ht="15" customHeight="1" x14ac:dyDescent="0.2"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</row>
    <row r="235" spans="2:25" s="1" customFormat="1" ht="15" customHeight="1" x14ac:dyDescent="0.2"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</row>
    <row r="236" spans="2:25" s="1" customFormat="1" ht="15" customHeight="1" x14ac:dyDescent="0.2"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</row>
  </sheetData>
  <mergeCells count="15">
    <mergeCell ref="A1:A5"/>
    <mergeCell ref="C15:D15"/>
    <mergeCell ref="E15:F15"/>
    <mergeCell ref="B1:Y3"/>
    <mergeCell ref="Q4:U4"/>
    <mergeCell ref="B4:F4"/>
    <mergeCell ref="G4:K4"/>
    <mergeCell ref="L4:P4"/>
    <mergeCell ref="V4:Y4"/>
    <mergeCell ref="M21:N21"/>
    <mergeCell ref="M19:N19"/>
    <mergeCell ref="O19:P19"/>
    <mergeCell ref="O21:P21"/>
    <mergeCell ref="H15:I15"/>
    <mergeCell ref="J15:K15"/>
  </mergeCells>
  <pageMargins left="0.70866141732283472" right="0.70866141732283472" top="0.74803149606299213" bottom="0.74803149606299213" header="0.31496062992125984" footer="0.31496062992125984"/>
  <pageSetup paperSize="8" scale="21" orientation="landscape" r:id="rId1"/>
  <ignoredErrors>
    <ignoredError sqref="B6 Q6" formulaRang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J252"/>
  <sheetViews>
    <sheetView zoomScale="85" zoomScaleNormal="85" workbookViewId="0">
      <pane xSplit="1" topLeftCell="B1" activePane="topRight" state="frozen"/>
      <selection pane="topRight" sqref="A1:AZ52"/>
    </sheetView>
  </sheetViews>
  <sheetFormatPr defaultColWidth="7.7109375" defaultRowHeight="15" customHeight="1" outlineLevelCol="1" x14ac:dyDescent="0.2"/>
  <cols>
    <col min="1" max="1" width="15.7109375" style="2" customWidth="1"/>
    <col min="2" max="2" width="7.7109375" style="44"/>
    <col min="3" max="6" width="3.7109375" style="44" customWidth="1" outlineLevel="1"/>
    <col min="7" max="7" width="7.7109375" style="44"/>
    <col min="8" max="11" width="3.7109375" style="44" customWidth="1" outlineLevel="1"/>
    <col min="12" max="12" width="7.7109375" style="44"/>
    <col min="13" max="16" width="3.7109375" style="44" customWidth="1" outlineLevel="1"/>
    <col min="17" max="17" width="7.7109375" style="44"/>
    <col min="18" max="21" width="3.7109375" style="44" customWidth="1" outlineLevel="1"/>
    <col min="22" max="22" width="7.7109375" style="44"/>
    <col min="23" max="25" width="3.7109375" style="44" customWidth="1" outlineLevel="1"/>
    <col min="26" max="26" width="7.7109375" style="44" customWidth="1"/>
    <col min="27" max="30" width="3.7109375" style="44" customWidth="1" outlineLevel="1"/>
    <col min="31" max="31" width="7.7109375" style="44" customWidth="1"/>
    <col min="32" max="35" width="3.7109375" style="44" customWidth="1" outlineLevel="1"/>
    <col min="36" max="36" width="7.7109375" style="44" customWidth="1"/>
    <col min="37" max="40" width="3.7109375" style="44" customWidth="1" outlineLevel="1"/>
    <col min="41" max="41" width="7.7109375" style="44" customWidth="1"/>
    <col min="42" max="44" width="3.7109375" style="44" customWidth="1" outlineLevel="1"/>
    <col min="45" max="45" width="7.7109375" style="44" customWidth="1"/>
    <col min="46" max="48" width="3.7109375" style="44" customWidth="1" outlineLevel="1"/>
    <col min="49" max="49" width="7.7109375" style="44" customWidth="1"/>
    <col min="50" max="52" width="3.7109375" style="44" customWidth="1" outlineLevel="1"/>
    <col min="53" max="62" width="7.7109375" style="1"/>
    <col min="63" max="16384" width="7.7109375" style="2"/>
  </cols>
  <sheetData>
    <row r="1" spans="1:52" s="1" customFormat="1" ht="15" customHeight="1" x14ac:dyDescent="0.2">
      <c r="A1" s="221"/>
      <c r="B1" s="223" t="s">
        <v>35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</row>
    <row r="2" spans="1:52" s="1" customFormat="1" ht="15" customHeight="1" x14ac:dyDescent="0.2">
      <c r="A2" s="221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</row>
    <row r="3" spans="1:52" s="1" customFormat="1" ht="15" customHeight="1" thickBot="1" x14ac:dyDescent="0.25">
      <c r="A3" s="221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  <c r="AU3" s="224"/>
      <c r="AV3" s="224"/>
      <c r="AW3" s="224"/>
      <c r="AX3" s="224"/>
      <c r="AY3" s="224"/>
      <c r="AZ3" s="224"/>
    </row>
    <row r="4" spans="1:52" s="1" customFormat="1" ht="15" customHeight="1" x14ac:dyDescent="0.2">
      <c r="A4" s="221"/>
      <c r="B4" s="225" t="s">
        <v>101</v>
      </c>
      <c r="C4" s="226"/>
      <c r="D4" s="226"/>
      <c r="E4" s="226"/>
      <c r="F4" s="227"/>
      <c r="G4" s="225" t="s">
        <v>74</v>
      </c>
      <c r="H4" s="226"/>
      <c r="I4" s="226"/>
      <c r="J4" s="226"/>
      <c r="K4" s="227"/>
      <c r="L4" s="225" t="s">
        <v>75</v>
      </c>
      <c r="M4" s="226"/>
      <c r="N4" s="226"/>
      <c r="O4" s="226"/>
      <c r="P4" s="227"/>
      <c r="Q4" s="225" t="s">
        <v>76</v>
      </c>
      <c r="R4" s="226"/>
      <c r="S4" s="226"/>
      <c r="T4" s="226"/>
      <c r="U4" s="227"/>
      <c r="V4" s="225" t="s">
        <v>77</v>
      </c>
      <c r="W4" s="226"/>
      <c r="X4" s="226"/>
      <c r="Y4" s="227"/>
      <c r="Z4" s="229" t="s">
        <v>57</v>
      </c>
      <c r="AA4" s="230"/>
      <c r="AB4" s="230"/>
      <c r="AC4" s="230"/>
      <c r="AD4" s="231"/>
      <c r="AE4" s="229" t="s">
        <v>58</v>
      </c>
      <c r="AF4" s="230"/>
      <c r="AG4" s="230"/>
      <c r="AH4" s="230"/>
      <c r="AI4" s="231"/>
      <c r="AJ4" s="229" t="s">
        <v>59</v>
      </c>
      <c r="AK4" s="230"/>
      <c r="AL4" s="230"/>
      <c r="AM4" s="230"/>
      <c r="AN4" s="231"/>
      <c r="AO4" s="229" t="s">
        <v>60</v>
      </c>
      <c r="AP4" s="230"/>
      <c r="AQ4" s="230"/>
      <c r="AR4" s="231"/>
      <c r="AS4" s="229" t="s">
        <v>61</v>
      </c>
      <c r="AT4" s="230"/>
      <c r="AU4" s="230"/>
      <c r="AV4" s="231"/>
      <c r="AW4" s="229" t="s">
        <v>62</v>
      </c>
      <c r="AX4" s="230"/>
      <c r="AY4" s="230"/>
      <c r="AZ4" s="231"/>
    </row>
    <row r="5" spans="1:52" s="1" customFormat="1" ht="15" customHeight="1" thickBot="1" x14ac:dyDescent="0.25">
      <c r="A5" s="222"/>
      <c r="B5" s="3" t="s">
        <v>0</v>
      </c>
      <c r="C5" s="4" t="s">
        <v>1</v>
      </c>
      <c r="D5" s="4" t="s">
        <v>2</v>
      </c>
      <c r="E5" s="4" t="s">
        <v>3</v>
      </c>
      <c r="F5" s="6" t="s">
        <v>4</v>
      </c>
      <c r="G5" s="3" t="s">
        <v>0</v>
      </c>
      <c r="H5" s="4" t="s">
        <v>1</v>
      </c>
      <c r="I5" s="4" t="s">
        <v>2</v>
      </c>
      <c r="J5" s="4" t="s">
        <v>3</v>
      </c>
      <c r="K5" s="6" t="s">
        <v>4</v>
      </c>
      <c r="L5" s="3" t="s">
        <v>0</v>
      </c>
      <c r="M5" s="4" t="s">
        <v>1</v>
      </c>
      <c r="N5" s="4" t="s">
        <v>2</v>
      </c>
      <c r="O5" s="4" t="s">
        <v>3</v>
      </c>
      <c r="P5" s="6" t="s">
        <v>56</v>
      </c>
      <c r="Q5" s="3" t="s">
        <v>0</v>
      </c>
      <c r="R5" s="4" t="s">
        <v>1</v>
      </c>
      <c r="S5" s="4" t="s">
        <v>2</v>
      </c>
      <c r="T5" s="4" t="s">
        <v>3</v>
      </c>
      <c r="U5" s="6" t="s">
        <v>4</v>
      </c>
      <c r="V5" s="3" t="s">
        <v>0</v>
      </c>
      <c r="W5" s="4" t="s">
        <v>1</v>
      </c>
      <c r="X5" s="4" t="s">
        <v>2</v>
      </c>
      <c r="Y5" s="6" t="s">
        <v>3</v>
      </c>
      <c r="Z5" s="3" t="s">
        <v>0</v>
      </c>
      <c r="AA5" s="4" t="s">
        <v>1</v>
      </c>
      <c r="AB5" s="4" t="s">
        <v>2</v>
      </c>
      <c r="AC5" s="4" t="s">
        <v>3</v>
      </c>
      <c r="AD5" s="6" t="s">
        <v>4</v>
      </c>
      <c r="AE5" s="3" t="s">
        <v>0</v>
      </c>
      <c r="AF5" s="4" t="s">
        <v>1</v>
      </c>
      <c r="AG5" s="4" t="s">
        <v>2</v>
      </c>
      <c r="AH5" s="4" t="s">
        <v>3</v>
      </c>
      <c r="AI5" s="6" t="s">
        <v>4</v>
      </c>
      <c r="AJ5" s="3" t="s">
        <v>0</v>
      </c>
      <c r="AK5" s="4" t="s">
        <v>1</v>
      </c>
      <c r="AL5" s="4" t="s">
        <v>2</v>
      </c>
      <c r="AM5" s="4" t="s">
        <v>3</v>
      </c>
      <c r="AN5" s="6" t="s">
        <v>4</v>
      </c>
      <c r="AO5" s="3" t="s">
        <v>0</v>
      </c>
      <c r="AP5" s="4" t="s">
        <v>1</v>
      </c>
      <c r="AQ5" s="4" t="s">
        <v>2</v>
      </c>
      <c r="AR5" s="6" t="s">
        <v>3</v>
      </c>
      <c r="AS5" s="3" t="s">
        <v>0</v>
      </c>
      <c r="AT5" s="4" t="s">
        <v>1</v>
      </c>
      <c r="AU5" s="4" t="s">
        <v>2</v>
      </c>
      <c r="AV5" s="6" t="s">
        <v>3</v>
      </c>
      <c r="AW5" s="3" t="s">
        <v>0</v>
      </c>
      <c r="AX5" s="4" t="s">
        <v>1</v>
      </c>
      <c r="AY5" s="4" t="s">
        <v>2</v>
      </c>
      <c r="AZ5" s="6" t="s">
        <v>3</v>
      </c>
    </row>
    <row r="6" spans="1:52" s="1" customFormat="1" ht="15" customHeight="1" thickBot="1" x14ac:dyDescent="0.25">
      <c r="A6" s="65" t="s">
        <v>5</v>
      </c>
      <c r="B6" s="8">
        <f>SUM(C6:F6)/4</f>
        <v>2</v>
      </c>
      <c r="C6" s="9">
        <v>2</v>
      </c>
      <c r="D6" s="9">
        <v>2</v>
      </c>
      <c r="E6" s="9">
        <v>2</v>
      </c>
      <c r="F6" s="45">
        <v>2</v>
      </c>
      <c r="G6" s="8">
        <f>SUM(H6:K6)/4</f>
        <v>2</v>
      </c>
      <c r="H6" s="9">
        <v>2</v>
      </c>
      <c r="I6" s="9">
        <v>2</v>
      </c>
      <c r="J6" s="9">
        <v>2</v>
      </c>
      <c r="K6" s="45">
        <v>2</v>
      </c>
      <c r="L6" s="71">
        <f>SUM(M6:P6)/4</f>
        <v>2</v>
      </c>
      <c r="M6" s="75">
        <v>2</v>
      </c>
      <c r="N6" s="46">
        <v>2</v>
      </c>
      <c r="O6" s="46">
        <v>2</v>
      </c>
      <c r="P6" s="47">
        <v>2</v>
      </c>
      <c r="Q6" s="73">
        <f t="shared" ref="Q6:Q44" si="0">SUM(R6:U6)/4</f>
        <v>2</v>
      </c>
      <c r="R6" s="46">
        <v>2</v>
      </c>
      <c r="S6" s="46">
        <v>2</v>
      </c>
      <c r="T6" s="46">
        <v>2</v>
      </c>
      <c r="U6" s="47">
        <v>2</v>
      </c>
      <c r="V6" s="8">
        <f>(W6+X6+2*Y6)/4</f>
        <v>1</v>
      </c>
      <c r="W6" s="46">
        <v>1</v>
      </c>
      <c r="X6" s="46">
        <v>1</v>
      </c>
      <c r="Y6" s="47">
        <v>1</v>
      </c>
      <c r="Z6" s="8">
        <f>SUM(AA6:AD6)/4</f>
        <v>2</v>
      </c>
      <c r="AA6" s="46">
        <v>2</v>
      </c>
      <c r="AB6" s="46">
        <v>2</v>
      </c>
      <c r="AC6" s="46">
        <v>2</v>
      </c>
      <c r="AD6" s="47">
        <v>2</v>
      </c>
      <c r="AE6" s="8">
        <f>SUM(AF6:AI6)/4</f>
        <v>2</v>
      </c>
      <c r="AF6" s="46">
        <v>2</v>
      </c>
      <c r="AG6" s="46">
        <v>2</v>
      </c>
      <c r="AH6" s="46">
        <v>2</v>
      </c>
      <c r="AI6" s="47">
        <v>2</v>
      </c>
      <c r="AJ6" s="8">
        <f>SUM(AK6:AN6)/4</f>
        <v>2</v>
      </c>
      <c r="AK6" s="46">
        <v>2</v>
      </c>
      <c r="AL6" s="120">
        <v>2</v>
      </c>
      <c r="AM6" s="120">
        <v>2</v>
      </c>
      <c r="AN6" s="124">
        <v>2</v>
      </c>
      <c r="AO6" s="121">
        <f>(AP6+AQ6+2*AR6)/4</f>
        <v>1</v>
      </c>
      <c r="AP6" s="120">
        <v>1</v>
      </c>
      <c r="AQ6" s="125">
        <v>1</v>
      </c>
      <c r="AR6" s="126">
        <v>1</v>
      </c>
      <c r="AS6" s="121">
        <f>(AT6+AU6+2*AV6)/4</f>
        <v>1</v>
      </c>
      <c r="AT6" s="120">
        <v>1</v>
      </c>
      <c r="AU6" s="120">
        <v>1</v>
      </c>
      <c r="AV6" s="120">
        <v>1</v>
      </c>
      <c r="AW6" s="121">
        <f>(AX6+AY6+2*AZ6)/4</f>
        <v>1</v>
      </c>
      <c r="AX6" s="120">
        <v>1</v>
      </c>
      <c r="AY6" s="120">
        <v>1</v>
      </c>
      <c r="AZ6" s="124">
        <v>1</v>
      </c>
    </row>
    <row r="7" spans="1:52" s="1" customFormat="1" ht="15" customHeight="1" thickBot="1" x14ac:dyDescent="0.25">
      <c r="A7" s="66" t="s">
        <v>6</v>
      </c>
      <c r="B7" s="8">
        <f t="shared" ref="B7:B33" si="1">SUM(C7:F7)/4</f>
        <v>3.5</v>
      </c>
      <c r="C7" s="114">
        <v>3</v>
      </c>
      <c r="D7" s="114">
        <v>3</v>
      </c>
      <c r="E7" s="114">
        <v>4</v>
      </c>
      <c r="F7" s="53">
        <v>4</v>
      </c>
      <c r="G7" s="15">
        <f t="shared" ref="G7:G44" si="2">SUM(H7:K7)/4</f>
        <v>3</v>
      </c>
      <c r="H7" s="21">
        <v>3</v>
      </c>
      <c r="I7" s="21">
        <v>3</v>
      </c>
      <c r="J7" s="21">
        <v>3</v>
      </c>
      <c r="K7" s="49">
        <v>3</v>
      </c>
      <c r="L7" s="69">
        <f t="shared" ref="L7:L44" si="3">SUM(M7:P7)/4</f>
        <v>3</v>
      </c>
      <c r="M7" s="76">
        <v>3</v>
      </c>
      <c r="N7" s="21">
        <v>3</v>
      </c>
      <c r="O7" s="21">
        <v>3</v>
      </c>
      <c r="P7" s="49">
        <v>3</v>
      </c>
      <c r="Q7" s="70">
        <f t="shared" si="0"/>
        <v>3.5</v>
      </c>
      <c r="R7" s="114">
        <v>4</v>
      </c>
      <c r="S7" s="114">
        <v>4</v>
      </c>
      <c r="T7" s="114">
        <v>3</v>
      </c>
      <c r="U7" s="53">
        <v>3</v>
      </c>
      <c r="V7" s="8">
        <f t="shared" ref="V7:V44" si="4">(W7+X7+2*Y7)/4</f>
        <v>4</v>
      </c>
      <c r="W7" s="21">
        <v>4</v>
      </c>
      <c r="X7" s="21">
        <v>4</v>
      </c>
      <c r="Y7" s="49">
        <v>4</v>
      </c>
      <c r="Z7" s="15">
        <f t="shared" ref="Z7:Z44" si="5">SUM(AA7:AD7)/4</f>
        <v>3</v>
      </c>
      <c r="AA7" s="21">
        <v>3</v>
      </c>
      <c r="AB7" s="21">
        <v>3</v>
      </c>
      <c r="AC7" s="21">
        <v>3</v>
      </c>
      <c r="AD7" s="49">
        <v>3</v>
      </c>
      <c r="AE7" s="15">
        <f t="shared" ref="AE7:AE44" si="6">SUM(AF7:AI7)/4</f>
        <v>3</v>
      </c>
      <c r="AF7" s="21">
        <v>3</v>
      </c>
      <c r="AG7" s="21">
        <v>3</v>
      </c>
      <c r="AH7" s="21">
        <v>3</v>
      </c>
      <c r="AI7" s="49">
        <v>3</v>
      </c>
      <c r="AJ7" s="15">
        <f t="shared" ref="AJ7:AJ44" si="7">SUM(AK7:AN7)/4</f>
        <v>3</v>
      </c>
      <c r="AK7" s="21">
        <v>3</v>
      </c>
      <c r="AL7" s="114">
        <v>3</v>
      </c>
      <c r="AM7" s="114">
        <v>3</v>
      </c>
      <c r="AN7" s="53">
        <v>3</v>
      </c>
      <c r="AO7" s="121">
        <f t="shared" ref="AO7:AO44" si="8">(AP7+AQ7+2*AR7)/4</f>
        <v>3.5</v>
      </c>
      <c r="AP7" s="114">
        <v>3</v>
      </c>
      <c r="AQ7" s="29">
        <v>3</v>
      </c>
      <c r="AR7" s="79">
        <v>4</v>
      </c>
      <c r="AS7" s="121">
        <f t="shared" ref="AS7:AS44" si="9">(AT7+AU7+2*AV7)/4</f>
        <v>3.5</v>
      </c>
      <c r="AT7" s="114">
        <v>3</v>
      </c>
      <c r="AU7" s="114">
        <v>3</v>
      </c>
      <c r="AV7" s="114">
        <v>4</v>
      </c>
      <c r="AW7" s="121">
        <f t="shared" ref="AW7:AW44" si="10">(AX7+AY7+2*AZ7)/4</f>
        <v>3.5</v>
      </c>
      <c r="AX7" s="114">
        <v>3</v>
      </c>
      <c r="AY7" s="114">
        <v>3</v>
      </c>
      <c r="AZ7" s="53">
        <v>4</v>
      </c>
    </row>
    <row r="8" spans="1:52" s="1" customFormat="1" ht="15" customHeight="1" thickBot="1" x14ac:dyDescent="0.25">
      <c r="A8" s="66" t="s">
        <v>9</v>
      </c>
      <c r="B8" s="8">
        <f t="shared" si="1"/>
        <v>3</v>
      </c>
      <c r="C8" s="16">
        <v>3</v>
      </c>
      <c r="D8" s="16">
        <v>3</v>
      </c>
      <c r="E8" s="16">
        <v>3</v>
      </c>
      <c r="F8" s="52">
        <v>3</v>
      </c>
      <c r="G8" s="15">
        <f t="shared" si="2"/>
        <v>3</v>
      </c>
      <c r="H8" s="16">
        <v>3</v>
      </c>
      <c r="I8" s="16">
        <v>3</v>
      </c>
      <c r="J8" s="16">
        <v>3</v>
      </c>
      <c r="K8" s="52">
        <v>3</v>
      </c>
      <c r="L8" s="69">
        <f t="shared" si="3"/>
        <v>1.5</v>
      </c>
      <c r="M8" s="76">
        <v>2</v>
      </c>
      <c r="N8" s="21">
        <v>2</v>
      </c>
      <c r="O8" s="21">
        <v>2</v>
      </c>
      <c r="P8" s="49">
        <v>0</v>
      </c>
      <c r="Q8" s="70">
        <f t="shared" si="0"/>
        <v>0</v>
      </c>
      <c r="R8" s="21"/>
      <c r="S8" s="21"/>
      <c r="T8" s="21"/>
      <c r="U8" s="49"/>
      <c r="V8" s="8">
        <f t="shared" si="4"/>
        <v>0</v>
      </c>
      <c r="W8" s="114"/>
      <c r="X8" s="114"/>
      <c r="Y8" s="53"/>
      <c r="Z8" s="15">
        <f t="shared" si="5"/>
        <v>0</v>
      </c>
      <c r="AA8" s="21"/>
      <c r="AB8" s="21"/>
      <c r="AC8" s="21"/>
      <c r="AD8" s="49"/>
      <c r="AE8" s="15">
        <f t="shared" si="6"/>
        <v>0</v>
      </c>
      <c r="AF8" s="21"/>
      <c r="AG8" s="21"/>
      <c r="AH8" s="21"/>
      <c r="AI8" s="49"/>
      <c r="AJ8" s="15">
        <f t="shared" si="7"/>
        <v>0</v>
      </c>
      <c r="AK8" s="21"/>
      <c r="AL8" s="114"/>
      <c r="AM8" s="114"/>
      <c r="AN8" s="53"/>
      <c r="AO8" s="121">
        <f t="shared" si="8"/>
        <v>0</v>
      </c>
      <c r="AP8" s="114"/>
      <c r="AQ8" s="29"/>
      <c r="AR8" s="79"/>
      <c r="AS8" s="121">
        <f t="shared" si="9"/>
        <v>0</v>
      </c>
      <c r="AT8" s="114"/>
      <c r="AU8" s="114"/>
      <c r="AV8" s="114"/>
      <c r="AW8" s="121">
        <f t="shared" si="10"/>
        <v>0</v>
      </c>
      <c r="AX8" s="114"/>
      <c r="AY8" s="114"/>
      <c r="AZ8" s="53"/>
    </row>
    <row r="9" spans="1:52" s="1" customFormat="1" ht="15" customHeight="1" thickBot="1" x14ac:dyDescent="0.25">
      <c r="A9" s="152" t="s">
        <v>67</v>
      </c>
      <c r="B9" s="8">
        <f t="shared" si="1"/>
        <v>0</v>
      </c>
      <c r="C9" s="16"/>
      <c r="D9" s="16"/>
      <c r="E9" s="16"/>
      <c r="F9" s="52"/>
      <c r="G9" s="15">
        <f t="shared" si="2"/>
        <v>0</v>
      </c>
      <c r="H9" s="16"/>
      <c r="I9" s="16"/>
      <c r="J9" s="16"/>
      <c r="K9" s="52"/>
      <c r="L9" s="69">
        <f t="shared" si="3"/>
        <v>0.75</v>
      </c>
      <c r="M9" s="76">
        <v>0</v>
      </c>
      <c r="N9" s="21">
        <v>0</v>
      </c>
      <c r="O9" s="21">
        <v>0</v>
      </c>
      <c r="P9" s="49">
        <v>3</v>
      </c>
      <c r="Q9" s="70">
        <f t="shared" si="0"/>
        <v>4</v>
      </c>
      <c r="R9" s="21">
        <v>4</v>
      </c>
      <c r="S9" s="21">
        <v>4</v>
      </c>
      <c r="T9" s="21">
        <v>4</v>
      </c>
      <c r="U9" s="49">
        <v>4</v>
      </c>
      <c r="V9" s="8">
        <f t="shared" si="4"/>
        <v>3.5</v>
      </c>
      <c r="W9" s="130">
        <v>4</v>
      </c>
      <c r="X9" s="130">
        <v>4</v>
      </c>
      <c r="Y9" s="53">
        <v>3</v>
      </c>
      <c r="Z9" s="15">
        <f t="shared" ref="Z9" si="11">SUM(AA9:AD9)/4</f>
        <v>3.5</v>
      </c>
      <c r="AA9" s="21">
        <v>4</v>
      </c>
      <c r="AB9" s="21">
        <v>4</v>
      </c>
      <c r="AC9" s="21">
        <v>3</v>
      </c>
      <c r="AD9" s="49">
        <v>3</v>
      </c>
      <c r="AE9" s="15">
        <f t="shared" si="6"/>
        <v>3.5</v>
      </c>
      <c r="AF9" s="21">
        <v>4</v>
      </c>
      <c r="AG9" s="21">
        <v>4</v>
      </c>
      <c r="AH9" s="21">
        <v>3</v>
      </c>
      <c r="AI9" s="49">
        <v>3</v>
      </c>
      <c r="AJ9" s="15">
        <f t="shared" si="7"/>
        <v>0</v>
      </c>
      <c r="AK9" s="21"/>
      <c r="AL9" s="130"/>
      <c r="AM9" s="130"/>
      <c r="AN9" s="53"/>
      <c r="AO9" s="121">
        <f t="shared" si="8"/>
        <v>3.5</v>
      </c>
      <c r="AP9" s="130">
        <v>4</v>
      </c>
      <c r="AQ9" s="29">
        <v>4</v>
      </c>
      <c r="AR9" s="79">
        <v>3</v>
      </c>
      <c r="AS9" s="121">
        <f t="shared" si="9"/>
        <v>3.5</v>
      </c>
      <c r="AT9" s="130">
        <v>4</v>
      </c>
      <c r="AU9" s="130">
        <v>4</v>
      </c>
      <c r="AV9" s="130">
        <v>3</v>
      </c>
      <c r="AW9" s="121">
        <f t="shared" si="10"/>
        <v>0</v>
      </c>
      <c r="AX9" s="130"/>
      <c r="AY9" s="130"/>
      <c r="AZ9" s="53"/>
    </row>
    <row r="10" spans="1:52" s="1" customFormat="1" ht="15" customHeight="1" thickBot="1" x14ac:dyDescent="0.25">
      <c r="A10" s="66" t="s">
        <v>10</v>
      </c>
      <c r="B10" s="8">
        <f t="shared" si="1"/>
        <v>0</v>
      </c>
      <c r="C10" s="21"/>
      <c r="D10" s="21"/>
      <c r="E10" s="21"/>
      <c r="F10" s="49"/>
      <c r="G10" s="15">
        <f t="shared" si="2"/>
        <v>3</v>
      </c>
      <c r="H10" s="16">
        <v>3</v>
      </c>
      <c r="I10" s="16">
        <v>3</v>
      </c>
      <c r="J10" s="16">
        <v>3</v>
      </c>
      <c r="K10" s="52">
        <v>3</v>
      </c>
      <c r="L10" s="69">
        <f t="shared" si="3"/>
        <v>2.25</v>
      </c>
      <c r="M10" s="76">
        <v>3</v>
      </c>
      <c r="N10" s="21">
        <v>3</v>
      </c>
      <c r="O10" s="21">
        <v>3</v>
      </c>
      <c r="P10" s="49">
        <v>0</v>
      </c>
      <c r="Q10" s="70">
        <f t="shared" si="0"/>
        <v>0</v>
      </c>
      <c r="R10" s="21"/>
      <c r="S10" s="21"/>
      <c r="T10" s="21"/>
      <c r="U10" s="49"/>
      <c r="V10" s="8">
        <f t="shared" si="4"/>
        <v>0</v>
      </c>
      <c r="W10" s="81"/>
      <c r="X10" s="81"/>
      <c r="Y10" s="53"/>
      <c r="Z10" s="15">
        <f t="shared" si="5"/>
        <v>0</v>
      </c>
      <c r="AA10" s="21"/>
      <c r="AB10" s="21"/>
      <c r="AC10" s="21"/>
      <c r="AD10" s="49"/>
      <c r="AE10" s="15">
        <f t="shared" si="6"/>
        <v>0</v>
      </c>
      <c r="AF10" s="27"/>
      <c r="AG10" s="27"/>
      <c r="AH10" s="27"/>
      <c r="AI10" s="53"/>
      <c r="AJ10" s="15">
        <f t="shared" si="7"/>
        <v>0</v>
      </c>
      <c r="AK10" s="21"/>
      <c r="AL10" s="114"/>
      <c r="AM10" s="114"/>
      <c r="AN10" s="53"/>
      <c r="AO10" s="121">
        <f t="shared" si="8"/>
        <v>0</v>
      </c>
      <c r="AP10" s="114"/>
      <c r="AQ10" s="29"/>
      <c r="AR10" s="79"/>
      <c r="AS10" s="121">
        <f t="shared" si="9"/>
        <v>0</v>
      </c>
      <c r="AT10" s="114"/>
      <c r="AU10" s="114"/>
      <c r="AV10" s="114"/>
      <c r="AW10" s="121">
        <f t="shared" si="10"/>
        <v>0</v>
      </c>
      <c r="AX10" s="114"/>
      <c r="AY10" s="114"/>
      <c r="AZ10" s="53"/>
    </row>
    <row r="11" spans="1:52" s="1" customFormat="1" ht="15" customHeight="1" thickBot="1" x14ac:dyDescent="0.25">
      <c r="A11" s="152" t="s">
        <v>68</v>
      </c>
      <c r="B11" s="8">
        <f t="shared" si="1"/>
        <v>0</v>
      </c>
      <c r="C11" s="21"/>
      <c r="D11" s="21"/>
      <c r="E11" s="21"/>
      <c r="F11" s="49"/>
      <c r="G11" s="15">
        <f t="shared" si="2"/>
        <v>0</v>
      </c>
      <c r="H11" s="16"/>
      <c r="I11" s="16"/>
      <c r="J11" s="16"/>
      <c r="K11" s="52"/>
      <c r="L11" s="69">
        <f t="shared" si="3"/>
        <v>0.75</v>
      </c>
      <c r="M11" s="76">
        <v>0</v>
      </c>
      <c r="N11" s="21">
        <v>0</v>
      </c>
      <c r="O11" s="21">
        <v>0</v>
      </c>
      <c r="P11" s="49">
        <v>3</v>
      </c>
      <c r="Q11" s="70">
        <f t="shared" si="0"/>
        <v>3.5</v>
      </c>
      <c r="R11" s="21">
        <v>4</v>
      </c>
      <c r="S11" s="21">
        <v>4</v>
      </c>
      <c r="T11" s="165">
        <v>3</v>
      </c>
      <c r="U11" s="144">
        <v>3</v>
      </c>
      <c r="V11" s="8">
        <f t="shared" si="4"/>
        <v>3</v>
      </c>
      <c r="W11" s="130">
        <v>3</v>
      </c>
      <c r="X11" s="130">
        <v>3</v>
      </c>
      <c r="Y11" s="53">
        <v>3</v>
      </c>
      <c r="Z11" s="15">
        <f t="shared" ref="Z11" si="12">SUM(AA11:AD11)/4</f>
        <v>3.5</v>
      </c>
      <c r="AA11" s="21">
        <v>4</v>
      </c>
      <c r="AB11" s="21">
        <v>4</v>
      </c>
      <c r="AC11" s="165">
        <v>3</v>
      </c>
      <c r="AD11" s="144">
        <v>3</v>
      </c>
      <c r="AE11" s="15">
        <f t="shared" ref="AE11" si="13">SUM(AF11:AI11)/4</f>
        <v>3.5</v>
      </c>
      <c r="AF11" s="130">
        <v>4</v>
      </c>
      <c r="AG11" s="130">
        <v>4</v>
      </c>
      <c r="AH11" s="165">
        <v>3</v>
      </c>
      <c r="AI11" s="144">
        <v>3</v>
      </c>
      <c r="AJ11" s="15">
        <f t="shared" si="7"/>
        <v>0</v>
      </c>
      <c r="AK11" s="21"/>
      <c r="AL11" s="130"/>
      <c r="AM11" s="130"/>
      <c r="AN11" s="53"/>
      <c r="AO11" s="121">
        <f t="shared" si="8"/>
        <v>3</v>
      </c>
      <c r="AP11" s="130">
        <v>3</v>
      </c>
      <c r="AQ11" s="29">
        <v>3</v>
      </c>
      <c r="AR11" s="79">
        <v>3</v>
      </c>
      <c r="AS11" s="121">
        <f t="shared" si="9"/>
        <v>3</v>
      </c>
      <c r="AT11" s="130">
        <v>3</v>
      </c>
      <c r="AU11" s="130">
        <v>3</v>
      </c>
      <c r="AV11" s="130">
        <v>3</v>
      </c>
      <c r="AW11" s="121">
        <f t="shared" si="10"/>
        <v>0</v>
      </c>
      <c r="AX11" s="130"/>
      <c r="AY11" s="130"/>
      <c r="AZ11" s="53"/>
    </row>
    <row r="12" spans="1:52" s="1" customFormat="1" ht="15" customHeight="1" thickBot="1" x14ac:dyDescent="0.25">
      <c r="A12" s="66" t="s">
        <v>7</v>
      </c>
      <c r="B12" s="8">
        <f t="shared" si="1"/>
        <v>3</v>
      </c>
      <c r="C12" s="16">
        <v>3</v>
      </c>
      <c r="D12" s="16">
        <v>3</v>
      </c>
      <c r="E12" s="16">
        <v>3</v>
      </c>
      <c r="F12" s="52">
        <v>3</v>
      </c>
      <c r="G12" s="15">
        <f t="shared" si="2"/>
        <v>3</v>
      </c>
      <c r="H12" s="16">
        <v>3</v>
      </c>
      <c r="I12" s="16">
        <v>3</v>
      </c>
      <c r="J12" s="16">
        <v>3</v>
      </c>
      <c r="K12" s="52">
        <v>3</v>
      </c>
      <c r="L12" s="69">
        <f t="shared" si="3"/>
        <v>3</v>
      </c>
      <c r="M12" s="76">
        <v>3</v>
      </c>
      <c r="N12" s="21">
        <v>3</v>
      </c>
      <c r="O12" s="21">
        <v>3</v>
      </c>
      <c r="P12" s="49">
        <v>3</v>
      </c>
      <c r="Q12" s="70">
        <f t="shared" si="0"/>
        <v>4</v>
      </c>
      <c r="R12" s="21">
        <v>4</v>
      </c>
      <c r="S12" s="21">
        <v>4</v>
      </c>
      <c r="T12" s="21">
        <v>4</v>
      </c>
      <c r="U12" s="49">
        <v>4</v>
      </c>
      <c r="V12" s="8">
        <f t="shared" si="4"/>
        <v>3</v>
      </c>
      <c r="W12" s="21">
        <v>3</v>
      </c>
      <c r="X12" s="21">
        <v>3</v>
      </c>
      <c r="Y12" s="49">
        <v>3</v>
      </c>
      <c r="Z12" s="15">
        <f t="shared" si="5"/>
        <v>3</v>
      </c>
      <c r="AA12" s="21">
        <v>3</v>
      </c>
      <c r="AB12" s="21">
        <v>3</v>
      </c>
      <c r="AC12" s="21">
        <v>3</v>
      </c>
      <c r="AD12" s="49">
        <v>3</v>
      </c>
      <c r="AE12" s="15">
        <f t="shared" si="6"/>
        <v>3</v>
      </c>
      <c r="AF12" s="21">
        <v>3</v>
      </c>
      <c r="AG12" s="21">
        <v>3</v>
      </c>
      <c r="AH12" s="21">
        <v>3</v>
      </c>
      <c r="AI12" s="49">
        <v>3</v>
      </c>
      <c r="AJ12" s="15">
        <f t="shared" si="7"/>
        <v>3</v>
      </c>
      <c r="AK12" s="21">
        <v>3</v>
      </c>
      <c r="AL12" s="114">
        <v>3</v>
      </c>
      <c r="AM12" s="114">
        <v>3</v>
      </c>
      <c r="AN12" s="53">
        <v>3</v>
      </c>
      <c r="AO12" s="121">
        <f t="shared" si="8"/>
        <v>3</v>
      </c>
      <c r="AP12" s="114">
        <v>3</v>
      </c>
      <c r="AQ12" s="29">
        <v>3</v>
      </c>
      <c r="AR12" s="79">
        <v>3</v>
      </c>
      <c r="AS12" s="121">
        <f t="shared" si="9"/>
        <v>3</v>
      </c>
      <c r="AT12" s="114">
        <v>3</v>
      </c>
      <c r="AU12" s="114">
        <v>3</v>
      </c>
      <c r="AV12" s="114">
        <v>3</v>
      </c>
      <c r="AW12" s="121">
        <f t="shared" si="10"/>
        <v>3</v>
      </c>
      <c r="AX12" s="114">
        <v>3</v>
      </c>
      <c r="AY12" s="114">
        <v>3</v>
      </c>
      <c r="AZ12" s="53">
        <v>3</v>
      </c>
    </row>
    <row r="13" spans="1:52" s="1" customFormat="1" ht="15" customHeight="1" thickBot="1" x14ac:dyDescent="0.25">
      <c r="A13" s="152" t="s">
        <v>11</v>
      </c>
      <c r="B13" s="8">
        <f t="shared" si="1"/>
        <v>2</v>
      </c>
      <c r="C13" s="16">
        <v>2</v>
      </c>
      <c r="D13" s="16">
        <v>2</v>
      </c>
      <c r="E13" s="16">
        <v>2</v>
      </c>
      <c r="F13" s="52">
        <v>2</v>
      </c>
      <c r="G13" s="15">
        <f t="shared" si="2"/>
        <v>2</v>
      </c>
      <c r="H13" s="16">
        <v>2</v>
      </c>
      <c r="I13" s="16">
        <v>2</v>
      </c>
      <c r="J13" s="16">
        <v>2</v>
      </c>
      <c r="K13" s="52">
        <v>2</v>
      </c>
      <c r="L13" s="69">
        <f t="shared" si="3"/>
        <v>2</v>
      </c>
      <c r="M13" s="76">
        <v>2</v>
      </c>
      <c r="N13" s="21">
        <v>2</v>
      </c>
      <c r="O13" s="21">
        <v>2</v>
      </c>
      <c r="P13" s="49">
        <v>2</v>
      </c>
      <c r="Q13" s="70">
        <f t="shared" si="0"/>
        <v>3</v>
      </c>
      <c r="R13" s="21">
        <v>3</v>
      </c>
      <c r="S13" s="21">
        <v>3</v>
      </c>
      <c r="T13" s="21">
        <v>3</v>
      </c>
      <c r="U13" s="49">
        <v>3</v>
      </c>
      <c r="V13" s="8">
        <f t="shared" si="4"/>
        <v>3</v>
      </c>
      <c r="W13" s="21">
        <v>3</v>
      </c>
      <c r="X13" s="21">
        <v>3</v>
      </c>
      <c r="Y13" s="49">
        <v>3</v>
      </c>
      <c r="Z13" s="15">
        <f t="shared" si="5"/>
        <v>3</v>
      </c>
      <c r="AA13" s="21">
        <v>3</v>
      </c>
      <c r="AB13" s="21">
        <v>3</v>
      </c>
      <c r="AC13" s="21">
        <v>3</v>
      </c>
      <c r="AD13" s="49">
        <v>3</v>
      </c>
      <c r="AE13" s="15">
        <f t="shared" si="6"/>
        <v>3</v>
      </c>
      <c r="AF13" s="21">
        <v>3</v>
      </c>
      <c r="AG13" s="21">
        <v>3</v>
      </c>
      <c r="AH13" s="21">
        <v>3</v>
      </c>
      <c r="AI13" s="49">
        <v>3</v>
      </c>
      <c r="AJ13" s="15">
        <f t="shared" si="7"/>
        <v>0</v>
      </c>
      <c r="AK13" s="21"/>
      <c r="AL13" s="114"/>
      <c r="AM13" s="114"/>
      <c r="AN13" s="53"/>
      <c r="AO13" s="121">
        <f t="shared" si="8"/>
        <v>3</v>
      </c>
      <c r="AP13" s="114">
        <v>3</v>
      </c>
      <c r="AQ13" s="29">
        <v>3</v>
      </c>
      <c r="AR13" s="79">
        <v>3</v>
      </c>
      <c r="AS13" s="121">
        <f t="shared" si="9"/>
        <v>3</v>
      </c>
      <c r="AT13" s="114">
        <v>3</v>
      </c>
      <c r="AU13" s="114">
        <v>3</v>
      </c>
      <c r="AV13" s="114">
        <v>3</v>
      </c>
      <c r="AW13" s="121">
        <f t="shared" si="10"/>
        <v>0</v>
      </c>
      <c r="AX13" s="114"/>
      <c r="AY13" s="114"/>
      <c r="AZ13" s="53"/>
    </row>
    <row r="14" spans="1:52" s="1" customFormat="1" ht="15" customHeight="1" thickBot="1" x14ac:dyDescent="0.25">
      <c r="A14" s="66" t="s">
        <v>12</v>
      </c>
      <c r="B14" s="8">
        <f t="shared" si="1"/>
        <v>0</v>
      </c>
      <c r="C14" s="16"/>
      <c r="D14" s="16"/>
      <c r="E14" s="16"/>
      <c r="F14" s="52"/>
      <c r="G14" s="15">
        <f t="shared" si="2"/>
        <v>0</v>
      </c>
      <c r="H14" s="16"/>
      <c r="I14" s="16"/>
      <c r="J14" s="16"/>
      <c r="K14" s="52"/>
      <c r="L14" s="69">
        <f t="shared" si="3"/>
        <v>0</v>
      </c>
      <c r="M14" s="76"/>
      <c r="N14" s="21"/>
      <c r="O14" s="21"/>
      <c r="P14" s="49"/>
      <c r="Q14" s="70">
        <f t="shared" si="0"/>
        <v>0</v>
      </c>
      <c r="R14" s="21"/>
      <c r="S14" s="21"/>
      <c r="T14" s="21"/>
      <c r="U14" s="49"/>
      <c r="V14" s="8">
        <f t="shared" si="4"/>
        <v>2</v>
      </c>
      <c r="W14" s="21">
        <v>2</v>
      </c>
      <c r="X14" s="21">
        <v>2</v>
      </c>
      <c r="Y14" s="49">
        <v>2</v>
      </c>
      <c r="Z14" s="15">
        <f t="shared" si="5"/>
        <v>0</v>
      </c>
      <c r="AA14" s="21"/>
      <c r="AB14" s="21"/>
      <c r="AC14" s="21"/>
      <c r="AD14" s="49"/>
      <c r="AE14" s="15">
        <f t="shared" si="6"/>
        <v>0</v>
      </c>
      <c r="AF14" s="21"/>
      <c r="AG14" s="21"/>
      <c r="AH14" s="21"/>
      <c r="AI14" s="49"/>
      <c r="AJ14" s="15">
        <f t="shared" si="7"/>
        <v>0</v>
      </c>
      <c r="AK14" s="21"/>
      <c r="AL14" s="114"/>
      <c r="AM14" s="114"/>
      <c r="AN14" s="53"/>
      <c r="AO14" s="121">
        <f t="shared" si="8"/>
        <v>2</v>
      </c>
      <c r="AP14" s="114">
        <v>2</v>
      </c>
      <c r="AQ14" s="29">
        <v>2</v>
      </c>
      <c r="AR14" s="79">
        <v>2</v>
      </c>
      <c r="AS14" s="121">
        <f t="shared" si="9"/>
        <v>2</v>
      </c>
      <c r="AT14" s="114">
        <v>2</v>
      </c>
      <c r="AU14" s="114">
        <v>2</v>
      </c>
      <c r="AV14" s="114">
        <v>2</v>
      </c>
      <c r="AW14" s="121">
        <f t="shared" si="10"/>
        <v>2</v>
      </c>
      <c r="AX14" s="114">
        <v>2</v>
      </c>
      <c r="AY14" s="114">
        <v>2</v>
      </c>
      <c r="AZ14" s="53">
        <v>2</v>
      </c>
    </row>
    <row r="15" spans="1:52" s="1" customFormat="1" ht="15" customHeight="1" thickBot="1" x14ac:dyDescent="0.25">
      <c r="A15" s="66" t="s">
        <v>13</v>
      </c>
      <c r="B15" s="8">
        <f t="shared" si="1"/>
        <v>2</v>
      </c>
      <c r="C15" s="16">
        <v>2</v>
      </c>
      <c r="D15" s="16">
        <v>2</v>
      </c>
      <c r="E15" s="16">
        <v>2</v>
      </c>
      <c r="F15" s="52">
        <v>2</v>
      </c>
      <c r="G15" s="15">
        <f t="shared" si="2"/>
        <v>2</v>
      </c>
      <c r="H15" s="16">
        <v>2</v>
      </c>
      <c r="I15" s="16">
        <v>2</v>
      </c>
      <c r="J15" s="16">
        <v>2</v>
      </c>
      <c r="K15" s="52">
        <v>2</v>
      </c>
      <c r="L15" s="69">
        <f t="shared" si="3"/>
        <v>1.5</v>
      </c>
      <c r="M15" s="76">
        <v>2</v>
      </c>
      <c r="N15" s="21">
        <v>2</v>
      </c>
      <c r="O15" s="21">
        <v>2</v>
      </c>
      <c r="P15" s="49">
        <v>0</v>
      </c>
      <c r="Q15" s="70">
        <f t="shared" si="0"/>
        <v>2.5</v>
      </c>
      <c r="R15" s="114">
        <v>3</v>
      </c>
      <c r="S15" s="114">
        <v>3</v>
      </c>
      <c r="T15" s="114">
        <v>2</v>
      </c>
      <c r="U15" s="53">
        <v>2</v>
      </c>
      <c r="V15" s="8">
        <f t="shared" si="4"/>
        <v>3</v>
      </c>
      <c r="W15" s="21">
        <v>3</v>
      </c>
      <c r="X15" s="21">
        <v>3</v>
      </c>
      <c r="Y15" s="49">
        <v>3</v>
      </c>
      <c r="Z15" s="15">
        <f t="shared" si="5"/>
        <v>2.5</v>
      </c>
      <c r="AA15" s="114">
        <v>3</v>
      </c>
      <c r="AB15" s="114">
        <v>3</v>
      </c>
      <c r="AC15" s="114">
        <v>2</v>
      </c>
      <c r="AD15" s="53">
        <v>2</v>
      </c>
      <c r="AE15" s="15">
        <f t="shared" si="6"/>
        <v>0</v>
      </c>
      <c r="AF15" s="21"/>
      <c r="AG15" s="21"/>
      <c r="AH15" s="21"/>
      <c r="AI15" s="49"/>
      <c r="AJ15" s="15">
        <f t="shared" si="7"/>
        <v>0</v>
      </c>
      <c r="AK15" s="21"/>
      <c r="AL15" s="114"/>
      <c r="AM15" s="114"/>
      <c r="AN15" s="53"/>
      <c r="AO15" s="121">
        <f t="shared" si="8"/>
        <v>3</v>
      </c>
      <c r="AP15" s="114">
        <v>3</v>
      </c>
      <c r="AQ15" s="29">
        <v>3</v>
      </c>
      <c r="AR15" s="79">
        <v>3</v>
      </c>
      <c r="AS15" s="121">
        <f t="shared" si="9"/>
        <v>0</v>
      </c>
      <c r="AT15" s="114"/>
      <c r="AU15" s="114"/>
      <c r="AV15" s="114"/>
      <c r="AW15" s="121">
        <f t="shared" si="10"/>
        <v>0</v>
      </c>
      <c r="AX15" s="114"/>
      <c r="AY15" s="114"/>
      <c r="AZ15" s="53"/>
    </row>
    <row r="16" spans="1:52" s="1" customFormat="1" ht="15" customHeight="1" thickBot="1" x14ac:dyDescent="0.25">
      <c r="A16" s="66" t="s">
        <v>66</v>
      </c>
      <c r="B16" s="8">
        <f t="shared" si="1"/>
        <v>0</v>
      </c>
      <c r="C16" s="16"/>
      <c r="D16" s="16"/>
      <c r="E16" s="16"/>
      <c r="F16" s="52"/>
      <c r="G16" s="15">
        <f t="shared" si="2"/>
        <v>0</v>
      </c>
      <c r="H16" s="16"/>
      <c r="I16" s="16"/>
      <c r="J16" s="16"/>
      <c r="K16" s="52"/>
      <c r="L16" s="69">
        <f t="shared" si="3"/>
        <v>0.75</v>
      </c>
      <c r="M16" s="76">
        <v>0</v>
      </c>
      <c r="N16" s="21">
        <v>0</v>
      </c>
      <c r="O16" s="21">
        <v>0</v>
      </c>
      <c r="P16" s="49">
        <v>3</v>
      </c>
      <c r="Q16" s="70">
        <f t="shared" si="0"/>
        <v>0</v>
      </c>
      <c r="R16" s="130"/>
      <c r="S16" s="130"/>
      <c r="T16" s="130"/>
      <c r="U16" s="53"/>
      <c r="V16" s="8">
        <f t="shared" si="4"/>
        <v>0</v>
      </c>
      <c r="W16" s="21"/>
      <c r="X16" s="21"/>
      <c r="Y16" s="49"/>
      <c r="Z16" s="15">
        <f t="shared" si="5"/>
        <v>0</v>
      </c>
      <c r="AA16" s="130"/>
      <c r="AB16" s="130"/>
      <c r="AC16" s="130"/>
      <c r="AD16" s="53"/>
      <c r="AE16" s="15">
        <f t="shared" si="6"/>
        <v>0</v>
      </c>
      <c r="AF16" s="21"/>
      <c r="AG16" s="21"/>
      <c r="AH16" s="21"/>
      <c r="AI16" s="49"/>
      <c r="AJ16" s="15">
        <f t="shared" si="7"/>
        <v>0</v>
      </c>
      <c r="AK16" s="21"/>
      <c r="AL16" s="130"/>
      <c r="AM16" s="130"/>
      <c r="AN16" s="53"/>
      <c r="AO16" s="121">
        <f t="shared" si="8"/>
        <v>0</v>
      </c>
      <c r="AP16" s="130"/>
      <c r="AQ16" s="29"/>
      <c r="AR16" s="79"/>
      <c r="AS16" s="121">
        <f t="shared" si="9"/>
        <v>0</v>
      </c>
      <c r="AT16" s="130"/>
      <c r="AU16" s="130"/>
      <c r="AV16" s="130"/>
      <c r="AW16" s="121">
        <f t="shared" si="10"/>
        <v>0</v>
      </c>
      <c r="AX16" s="130"/>
      <c r="AY16" s="130"/>
      <c r="AZ16" s="53"/>
    </row>
    <row r="17" spans="1:52" s="1" customFormat="1" ht="15" customHeight="1" thickBot="1" x14ac:dyDescent="0.25">
      <c r="A17" s="66" t="s">
        <v>8</v>
      </c>
      <c r="B17" s="8">
        <f t="shared" si="1"/>
        <v>3.5</v>
      </c>
      <c r="C17" s="167">
        <v>4</v>
      </c>
      <c r="D17" s="167">
        <v>4</v>
      </c>
      <c r="E17" s="167">
        <v>3</v>
      </c>
      <c r="F17" s="53">
        <v>3</v>
      </c>
      <c r="G17" s="15">
        <f t="shared" si="2"/>
        <v>3.5</v>
      </c>
      <c r="H17" s="16">
        <v>3</v>
      </c>
      <c r="I17" s="16">
        <v>3</v>
      </c>
      <c r="J17" s="16">
        <v>4</v>
      </c>
      <c r="K17" s="52">
        <v>4</v>
      </c>
      <c r="L17" s="69">
        <f t="shared" si="3"/>
        <v>3.75</v>
      </c>
      <c r="M17" s="76">
        <v>4</v>
      </c>
      <c r="N17" s="21">
        <v>4</v>
      </c>
      <c r="O17" s="21">
        <v>4</v>
      </c>
      <c r="P17" s="53">
        <v>3</v>
      </c>
      <c r="Q17" s="70">
        <f t="shared" si="0"/>
        <v>0</v>
      </c>
      <c r="R17" s="21"/>
      <c r="S17" s="21"/>
      <c r="T17" s="21"/>
      <c r="U17" s="49"/>
      <c r="V17" s="8">
        <f t="shared" si="4"/>
        <v>0</v>
      </c>
      <c r="W17" s="21"/>
      <c r="X17" s="21"/>
      <c r="Y17" s="49"/>
      <c r="Z17" s="15">
        <f t="shared" si="5"/>
        <v>0</v>
      </c>
      <c r="AA17" s="21"/>
      <c r="AB17" s="21"/>
      <c r="AC17" s="21"/>
      <c r="AD17" s="51"/>
      <c r="AE17" s="15">
        <f t="shared" si="6"/>
        <v>0</v>
      </c>
      <c r="AF17" s="21"/>
      <c r="AG17" s="21"/>
      <c r="AH17" s="21"/>
      <c r="AI17" s="49"/>
      <c r="AJ17" s="15">
        <f t="shared" si="7"/>
        <v>0</v>
      </c>
      <c r="AK17" s="21"/>
      <c r="AL17" s="114"/>
      <c r="AM17" s="114"/>
      <c r="AN17" s="53"/>
      <c r="AO17" s="121">
        <f t="shared" si="8"/>
        <v>0</v>
      </c>
      <c r="AP17" s="114"/>
      <c r="AQ17" s="29"/>
      <c r="AR17" s="79"/>
      <c r="AS17" s="121">
        <f t="shared" si="9"/>
        <v>0</v>
      </c>
      <c r="AT17" s="114"/>
      <c r="AU17" s="114"/>
      <c r="AV17" s="114"/>
      <c r="AW17" s="121">
        <f t="shared" si="10"/>
        <v>0</v>
      </c>
      <c r="AX17" s="114"/>
      <c r="AY17" s="114"/>
      <c r="AZ17" s="53"/>
    </row>
    <row r="18" spans="1:52" s="1" customFormat="1" ht="15" customHeight="1" thickBot="1" x14ac:dyDescent="0.25">
      <c r="A18" s="152" t="s">
        <v>26</v>
      </c>
      <c r="B18" s="8">
        <f t="shared" si="1"/>
        <v>0</v>
      </c>
      <c r="C18" s="50"/>
      <c r="D18" s="22"/>
      <c r="E18" s="22"/>
      <c r="F18" s="49"/>
      <c r="G18" s="15">
        <f t="shared" si="2"/>
        <v>0</v>
      </c>
      <c r="H18" s="16"/>
      <c r="I18" s="16"/>
      <c r="J18" s="16"/>
      <c r="K18" s="52"/>
      <c r="L18" s="69">
        <f t="shared" si="3"/>
        <v>0</v>
      </c>
      <c r="M18" s="78"/>
      <c r="N18" s="182"/>
      <c r="O18" s="182"/>
      <c r="P18" s="53"/>
      <c r="Q18" s="70">
        <f t="shared" si="0"/>
        <v>3</v>
      </c>
      <c r="R18" s="21">
        <v>3</v>
      </c>
      <c r="S18" s="21">
        <v>3</v>
      </c>
      <c r="T18" s="21">
        <v>3</v>
      </c>
      <c r="U18" s="49">
        <v>3</v>
      </c>
      <c r="V18" s="8">
        <f t="shared" si="4"/>
        <v>3</v>
      </c>
      <c r="W18" s="21">
        <v>3</v>
      </c>
      <c r="X18" s="21">
        <v>3</v>
      </c>
      <c r="Y18" s="49">
        <v>3</v>
      </c>
      <c r="Z18" s="15">
        <f t="shared" si="5"/>
        <v>3</v>
      </c>
      <c r="AA18" s="21">
        <v>3</v>
      </c>
      <c r="AB18" s="21">
        <v>3</v>
      </c>
      <c r="AC18" s="21">
        <v>3</v>
      </c>
      <c r="AD18" s="49">
        <v>3</v>
      </c>
      <c r="AE18" s="15">
        <f t="shared" si="6"/>
        <v>3</v>
      </c>
      <c r="AF18" s="21">
        <v>3</v>
      </c>
      <c r="AG18" s="21">
        <v>3</v>
      </c>
      <c r="AH18" s="21">
        <v>3</v>
      </c>
      <c r="AI18" s="49">
        <v>3</v>
      </c>
      <c r="AJ18" s="15">
        <f t="shared" si="7"/>
        <v>0</v>
      </c>
      <c r="AK18" s="21"/>
      <c r="AL18" s="114"/>
      <c r="AM18" s="114"/>
      <c r="AN18" s="53"/>
      <c r="AO18" s="121">
        <f t="shared" si="8"/>
        <v>3</v>
      </c>
      <c r="AP18" s="114">
        <v>3</v>
      </c>
      <c r="AQ18" s="29">
        <v>3</v>
      </c>
      <c r="AR18" s="79">
        <v>3</v>
      </c>
      <c r="AS18" s="121">
        <f t="shared" si="9"/>
        <v>3</v>
      </c>
      <c r="AT18" s="114">
        <v>3</v>
      </c>
      <c r="AU18" s="114">
        <v>3</v>
      </c>
      <c r="AV18" s="114">
        <v>3</v>
      </c>
      <c r="AW18" s="121">
        <f t="shared" si="10"/>
        <v>0</v>
      </c>
      <c r="AX18" s="114"/>
      <c r="AY18" s="114"/>
      <c r="AZ18" s="53"/>
    </row>
    <row r="19" spans="1:52" s="1" customFormat="1" ht="15" customHeight="1" thickBot="1" x14ac:dyDescent="0.25">
      <c r="A19" s="152" t="s">
        <v>27</v>
      </c>
      <c r="B19" s="8">
        <f t="shared" si="1"/>
        <v>0</v>
      </c>
      <c r="C19" s="16"/>
      <c r="D19" s="16"/>
      <c r="E19" s="16"/>
      <c r="F19" s="52"/>
      <c r="G19" s="15">
        <f t="shared" si="2"/>
        <v>0</v>
      </c>
      <c r="H19" s="16"/>
      <c r="I19" s="16"/>
      <c r="J19" s="16"/>
      <c r="K19" s="52"/>
      <c r="L19" s="69">
        <f t="shared" si="3"/>
        <v>0</v>
      </c>
      <c r="M19" s="78"/>
      <c r="N19" s="182"/>
      <c r="O19" s="182"/>
      <c r="P19" s="53"/>
      <c r="Q19" s="70">
        <f t="shared" si="0"/>
        <v>4</v>
      </c>
      <c r="R19" s="21">
        <v>4</v>
      </c>
      <c r="S19" s="21">
        <v>4</v>
      </c>
      <c r="T19" s="21">
        <v>4</v>
      </c>
      <c r="U19" s="49">
        <v>4</v>
      </c>
      <c r="V19" s="8">
        <f t="shared" si="4"/>
        <v>4</v>
      </c>
      <c r="W19" s="114">
        <v>4</v>
      </c>
      <c r="X19" s="114">
        <v>4</v>
      </c>
      <c r="Y19" s="144">
        <v>4</v>
      </c>
      <c r="Z19" s="15">
        <f t="shared" si="5"/>
        <v>0</v>
      </c>
      <c r="AA19" s="21"/>
      <c r="AB19" s="21"/>
      <c r="AC19" s="21"/>
      <c r="AD19" s="49"/>
      <c r="AE19" s="15">
        <f t="shared" si="6"/>
        <v>4</v>
      </c>
      <c r="AF19" s="21">
        <v>4</v>
      </c>
      <c r="AG19" s="21">
        <v>4</v>
      </c>
      <c r="AH19" s="21">
        <v>4</v>
      </c>
      <c r="AI19" s="49">
        <v>4</v>
      </c>
      <c r="AJ19" s="15">
        <f t="shared" si="7"/>
        <v>4</v>
      </c>
      <c r="AK19" s="21">
        <v>4</v>
      </c>
      <c r="AL19" s="114">
        <v>4</v>
      </c>
      <c r="AM19" s="114">
        <v>4</v>
      </c>
      <c r="AN19" s="53">
        <v>4</v>
      </c>
      <c r="AO19" s="121">
        <f t="shared" si="8"/>
        <v>0</v>
      </c>
      <c r="AP19" s="114"/>
      <c r="AQ19" s="29"/>
      <c r="AR19" s="79"/>
      <c r="AS19" s="121">
        <f t="shared" si="9"/>
        <v>4</v>
      </c>
      <c r="AT19" s="114">
        <v>4</v>
      </c>
      <c r="AU19" s="114">
        <v>4</v>
      </c>
      <c r="AV19" s="165">
        <v>4</v>
      </c>
      <c r="AW19" s="121">
        <f t="shared" si="10"/>
        <v>4</v>
      </c>
      <c r="AX19" s="114">
        <v>4</v>
      </c>
      <c r="AY19" s="114">
        <v>4</v>
      </c>
      <c r="AZ19" s="144">
        <v>4</v>
      </c>
    </row>
    <row r="20" spans="1:52" s="1" customFormat="1" ht="15" customHeight="1" thickBot="1" x14ac:dyDescent="0.25">
      <c r="A20" s="66" t="s">
        <v>29</v>
      </c>
      <c r="B20" s="8">
        <f t="shared" si="1"/>
        <v>0</v>
      </c>
      <c r="C20" s="16"/>
      <c r="D20" s="16"/>
      <c r="E20" s="16"/>
      <c r="F20" s="52"/>
      <c r="G20" s="15">
        <f t="shared" si="2"/>
        <v>0</v>
      </c>
      <c r="H20" s="16"/>
      <c r="I20" s="16"/>
      <c r="J20" s="16"/>
      <c r="K20" s="52"/>
      <c r="L20" s="69">
        <f t="shared" si="3"/>
        <v>0</v>
      </c>
      <c r="M20" s="76"/>
      <c r="N20" s="21"/>
      <c r="O20" s="21"/>
      <c r="P20" s="49"/>
      <c r="Q20" s="70">
        <f t="shared" si="0"/>
        <v>3</v>
      </c>
      <c r="R20" s="21">
        <v>3</v>
      </c>
      <c r="S20" s="21">
        <v>3</v>
      </c>
      <c r="T20" s="21">
        <v>3</v>
      </c>
      <c r="U20" s="49">
        <v>3</v>
      </c>
      <c r="V20" s="8">
        <f t="shared" si="4"/>
        <v>3</v>
      </c>
      <c r="W20" s="21">
        <v>3</v>
      </c>
      <c r="X20" s="21">
        <v>3</v>
      </c>
      <c r="Y20" s="49">
        <v>3</v>
      </c>
      <c r="Z20" s="15">
        <f t="shared" si="5"/>
        <v>0</v>
      </c>
      <c r="AA20" s="21"/>
      <c r="AB20" s="21"/>
      <c r="AC20" s="21"/>
      <c r="AD20" s="49"/>
      <c r="AE20" s="15">
        <f t="shared" si="6"/>
        <v>0</v>
      </c>
      <c r="AF20" s="21"/>
      <c r="AG20" s="21"/>
      <c r="AH20" s="21"/>
      <c r="AI20" s="49"/>
      <c r="AJ20" s="15">
        <f t="shared" si="7"/>
        <v>0</v>
      </c>
      <c r="AK20" s="21"/>
      <c r="AL20" s="114"/>
      <c r="AM20" s="114"/>
      <c r="AN20" s="53"/>
      <c r="AO20" s="121">
        <f t="shared" si="8"/>
        <v>0</v>
      </c>
      <c r="AP20" s="114"/>
      <c r="AQ20" s="29"/>
      <c r="AR20" s="79"/>
      <c r="AS20" s="121">
        <f t="shared" si="9"/>
        <v>0</v>
      </c>
      <c r="AT20" s="114"/>
      <c r="AU20" s="114"/>
      <c r="AV20" s="114"/>
      <c r="AW20" s="121">
        <f t="shared" si="10"/>
        <v>0</v>
      </c>
      <c r="AX20" s="114"/>
      <c r="AY20" s="114"/>
      <c r="AZ20" s="53"/>
    </row>
    <row r="21" spans="1:52" s="1" customFormat="1" ht="15" customHeight="1" thickBot="1" x14ac:dyDescent="0.25">
      <c r="A21" s="66" t="s">
        <v>24</v>
      </c>
      <c r="B21" s="8">
        <f t="shared" si="1"/>
        <v>0</v>
      </c>
      <c r="C21" s="16"/>
      <c r="D21" s="16"/>
      <c r="E21" s="16"/>
      <c r="F21" s="52"/>
      <c r="G21" s="15">
        <f t="shared" si="2"/>
        <v>0</v>
      </c>
      <c r="H21" s="167"/>
      <c r="I21" s="167"/>
      <c r="J21" s="167"/>
      <c r="K21" s="53"/>
      <c r="L21" s="69">
        <f t="shared" si="3"/>
        <v>0</v>
      </c>
      <c r="M21" s="78"/>
      <c r="N21" s="29"/>
      <c r="O21" s="29"/>
      <c r="P21" s="79"/>
      <c r="Q21" s="70">
        <f t="shared" si="0"/>
        <v>1</v>
      </c>
      <c r="R21" s="21">
        <v>1</v>
      </c>
      <c r="S21" s="21">
        <v>1</v>
      </c>
      <c r="T21" s="21">
        <v>1</v>
      </c>
      <c r="U21" s="49">
        <v>1</v>
      </c>
      <c r="V21" s="8">
        <f t="shared" si="4"/>
        <v>0</v>
      </c>
      <c r="W21" s="21"/>
      <c r="X21" s="21"/>
      <c r="Y21" s="49"/>
      <c r="Z21" s="15">
        <f t="shared" si="5"/>
        <v>1</v>
      </c>
      <c r="AA21" s="21">
        <v>1</v>
      </c>
      <c r="AB21" s="21">
        <v>1</v>
      </c>
      <c r="AC21" s="21">
        <v>1</v>
      </c>
      <c r="AD21" s="49">
        <v>1</v>
      </c>
      <c r="AE21" s="15">
        <f t="shared" si="6"/>
        <v>0</v>
      </c>
      <c r="AF21" s="21"/>
      <c r="AG21" s="21"/>
      <c r="AH21" s="21"/>
      <c r="AI21" s="49"/>
      <c r="AJ21" s="15">
        <f t="shared" si="7"/>
        <v>0</v>
      </c>
      <c r="AK21" s="21"/>
      <c r="AL21" s="114"/>
      <c r="AM21" s="114"/>
      <c r="AN21" s="53"/>
      <c r="AO21" s="121">
        <f t="shared" si="8"/>
        <v>0</v>
      </c>
      <c r="AP21" s="114"/>
      <c r="AQ21" s="29"/>
      <c r="AR21" s="79"/>
      <c r="AS21" s="121">
        <f t="shared" si="9"/>
        <v>0</v>
      </c>
      <c r="AT21" s="114"/>
      <c r="AU21" s="114"/>
      <c r="AV21" s="114"/>
      <c r="AW21" s="121">
        <f t="shared" si="10"/>
        <v>0</v>
      </c>
      <c r="AX21" s="114"/>
      <c r="AY21" s="114"/>
      <c r="AZ21" s="53"/>
    </row>
    <row r="22" spans="1:52" s="1" customFormat="1" ht="15" customHeight="1" thickBot="1" x14ac:dyDescent="0.25">
      <c r="A22" s="66" t="s">
        <v>63</v>
      </c>
      <c r="B22" s="8">
        <f t="shared" si="1"/>
        <v>0</v>
      </c>
      <c r="C22" s="16"/>
      <c r="D22" s="16"/>
      <c r="E22" s="16"/>
      <c r="F22" s="52"/>
      <c r="G22" s="15">
        <f t="shared" si="2"/>
        <v>2.5</v>
      </c>
      <c r="H22" s="114">
        <v>3</v>
      </c>
      <c r="I22" s="114">
        <v>3</v>
      </c>
      <c r="J22" s="114">
        <v>2</v>
      </c>
      <c r="K22" s="53">
        <v>2</v>
      </c>
      <c r="L22" s="69">
        <f t="shared" si="3"/>
        <v>1.5</v>
      </c>
      <c r="M22" s="76">
        <v>2</v>
      </c>
      <c r="N22" s="21">
        <v>2</v>
      </c>
      <c r="O22" s="21">
        <v>2</v>
      </c>
      <c r="P22" s="49">
        <v>0</v>
      </c>
      <c r="Q22" s="70">
        <f t="shared" si="0"/>
        <v>0</v>
      </c>
      <c r="R22" s="21"/>
      <c r="S22" s="21"/>
      <c r="T22" s="21"/>
      <c r="U22" s="49"/>
      <c r="V22" s="8">
        <f t="shared" si="4"/>
        <v>0</v>
      </c>
      <c r="W22" s="21"/>
      <c r="X22" s="21"/>
      <c r="Y22" s="49"/>
      <c r="Z22" s="15">
        <f t="shared" si="5"/>
        <v>0</v>
      </c>
      <c r="AA22" s="21"/>
      <c r="AB22" s="21"/>
      <c r="AC22" s="21"/>
      <c r="AD22" s="49"/>
      <c r="AE22" s="15">
        <f t="shared" si="6"/>
        <v>0</v>
      </c>
      <c r="AF22" s="21"/>
      <c r="AG22" s="21"/>
      <c r="AH22" s="21"/>
      <c r="AI22" s="49"/>
      <c r="AJ22" s="15">
        <f t="shared" si="7"/>
        <v>0</v>
      </c>
      <c r="AK22" s="21"/>
      <c r="AL22" s="114"/>
      <c r="AM22" s="114"/>
      <c r="AN22" s="53"/>
      <c r="AO22" s="121">
        <f t="shared" si="8"/>
        <v>0</v>
      </c>
      <c r="AP22" s="114"/>
      <c r="AQ22" s="29"/>
      <c r="AR22" s="79"/>
      <c r="AS22" s="121">
        <f t="shared" si="9"/>
        <v>0</v>
      </c>
      <c r="AT22" s="114"/>
      <c r="AU22" s="114"/>
      <c r="AV22" s="114"/>
      <c r="AW22" s="121">
        <f t="shared" si="10"/>
        <v>0</v>
      </c>
      <c r="AX22" s="114"/>
      <c r="AY22" s="114"/>
      <c r="AZ22" s="53"/>
    </row>
    <row r="23" spans="1:52" s="1" customFormat="1" ht="15" customHeight="1" thickBot="1" x14ac:dyDescent="0.25">
      <c r="A23" s="152" t="s">
        <v>69</v>
      </c>
      <c r="B23" s="8">
        <f t="shared" si="1"/>
        <v>0</v>
      </c>
      <c r="C23" s="16"/>
      <c r="D23" s="16"/>
      <c r="E23" s="16"/>
      <c r="F23" s="52"/>
      <c r="G23" s="15">
        <f t="shared" si="2"/>
        <v>0</v>
      </c>
      <c r="H23" s="130"/>
      <c r="I23" s="130"/>
      <c r="J23" s="130"/>
      <c r="K23" s="53"/>
      <c r="L23" s="69">
        <f t="shared" si="3"/>
        <v>0.75</v>
      </c>
      <c r="M23" s="76">
        <v>0</v>
      </c>
      <c r="N23" s="21">
        <v>0</v>
      </c>
      <c r="O23" s="21">
        <v>0</v>
      </c>
      <c r="P23" s="49">
        <v>3</v>
      </c>
      <c r="Q23" s="70">
        <f t="shared" ref="Q23" si="14">SUM(R23:U23)/4</f>
        <v>4</v>
      </c>
      <c r="R23" s="21">
        <v>4</v>
      </c>
      <c r="S23" s="21">
        <v>4</v>
      </c>
      <c r="T23" s="21">
        <v>4</v>
      </c>
      <c r="U23" s="49">
        <v>4</v>
      </c>
      <c r="V23" s="8">
        <f t="shared" ref="V23" si="15">(W23+X23+2*Y23)/4</f>
        <v>4</v>
      </c>
      <c r="W23" s="21">
        <v>4</v>
      </c>
      <c r="X23" s="21">
        <v>4</v>
      </c>
      <c r="Y23" s="49">
        <v>4</v>
      </c>
      <c r="Z23" s="15">
        <f t="shared" ref="Z23" si="16">SUM(AA23:AD23)/4</f>
        <v>0</v>
      </c>
      <c r="AA23" s="21"/>
      <c r="AB23" s="21"/>
      <c r="AC23" s="21"/>
      <c r="AD23" s="49"/>
      <c r="AE23" s="15">
        <f t="shared" si="6"/>
        <v>0</v>
      </c>
      <c r="AF23" s="21"/>
      <c r="AG23" s="21"/>
      <c r="AH23" s="21"/>
      <c r="AI23" s="49"/>
      <c r="AJ23" s="15">
        <f t="shared" si="7"/>
        <v>4</v>
      </c>
      <c r="AK23" s="21">
        <v>4</v>
      </c>
      <c r="AL23" s="130">
        <v>4</v>
      </c>
      <c r="AM23" s="130">
        <v>4</v>
      </c>
      <c r="AN23" s="53">
        <v>4</v>
      </c>
      <c r="AO23" s="121">
        <f t="shared" si="8"/>
        <v>0</v>
      </c>
      <c r="AP23" s="130"/>
      <c r="AQ23" s="29"/>
      <c r="AR23" s="79"/>
      <c r="AS23" s="121">
        <f t="shared" si="9"/>
        <v>0</v>
      </c>
      <c r="AT23" s="130"/>
      <c r="AU23" s="130"/>
      <c r="AV23" s="130"/>
      <c r="AW23" s="121">
        <f t="shared" si="10"/>
        <v>4</v>
      </c>
      <c r="AX23" s="130">
        <v>4</v>
      </c>
      <c r="AY23" s="130">
        <v>4</v>
      </c>
      <c r="AZ23" s="53">
        <v>4</v>
      </c>
    </row>
    <row r="24" spans="1:52" s="1" customFormat="1" ht="15" customHeight="1" thickBot="1" x14ac:dyDescent="0.25">
      <c r="A24" s="66" t="s">
        <v>30</v>
      </c>
      <c r="B24" s="8">
        <f t="shared" si="1"/>
        <v>0</v>
      </c>
      <c r="C24" s="21"/>
      <c r="D24" s="21"/>
      <c r="E24" s="21"/>
      <c r="F24" s="49"/>
      <c r="G24" s="15">
        <f t="shared" si="2"/>
        <v>0</v>
      </c>
      <c r="H24" s="21"/>
      <c r="I24" s="21"/>
      <c r="J24" s="21"/>
      <c r="K24" s="49"/>
      <c r="L24" s="69">
        <f t="shared" si="3"/>
        <v>0</v>
      </c>
      <c r="M24" s="76"/>
      <c r="N24" s="21"/>
      <c r="O24" s="21"/>
      <c r="P24" s="49"/>
      <c r="Q24" s="70">
        <f t="shared" si="0"/>
        <v>0</v>
      </c>
      <c r="R24" s="21"/>
      <c r="S24" s="21"/>
      <c r="T24" s="21"/>
      <c r="U24" s="49"/>
      <c r="V24" s="8">
        <f t="shared" si="4"/>
        <v>0</v>
      </c>
      <c r="W24" s="21"/>
      <c r="X24" s="21"/>
      <c r="Y24" s="49"/>
      <c r="Z24" s="15">
        <f t="shared" si="5"/>
        <v>0</v>
      </c>
      <c r="AA24" s="21"/>
      <c r="AB24" s="21"/>
      <c r="AC24" s="21"/>
      <c r="AD24" s="49"/>
      <c r="AE24" s="15">
        <f t="shared" si="6"/>
        <v>0</v>
      </c>
      <c r="AF24" s="21"/>
      <c r="AG24" s="21"/>
      <c r="AH24" s="21"/>
      <c r="AI24" s="49"/>
      <c r="AJ24" s="15">
        <f t="shared" si="7"/>
        <v>3</v>
      </c>
      <c r="AK24" s="21">
        <v>3</v>
      </c>
      <c r="AL24" s="114">
        <v>3</v>
      </c>
      <c r="AM24" s="114">
        <v>3</v>
      </c>
      <c r="AN24" s="53">
        <v>3</v>
      </c>
      <c r="AO24" s="121">
        <f t="shared" si="8"/>
        <v>0</v>
      </c>
      <c r="AP24" s="114"/>
      <c r="AQ24" s="29"/>
      <c r="AR24" s="79"/>
      <c r="AS24" s="121">
        <f t="shared" si="9"/>
        <v>0</v>
      </c>
      <c r="AT24" s="114"/>
      <c r="AU24" s="114"/>
      <c r="AV24" s="114"/>
      <c r="AW24" s="121">
        <f t="shared" si="10"/>
        <v>1</v>
      </c>
      <c r="AX24" s="114">
        <v>2</v>
      </c>
      <c r="AY24" s="114">
        <v>2</v>
      </c>
      <c r="AZ24" s="53">
        <v>0</v>
      </c>
    </row>
    <row r="25" spans="1:52" s="1" customFormat="1" ht="15" customHeight="1" thickBot="1" x14ac:dyDescent="0.25">
      <c r="A25" s="66" t="s">
        <v>14</v>
      </c>
      <c r="B25" s="8">
        <f t="shared" si="1"/>
        <v>0</v>
      </c>
      <c r="C25" s="16"/>
      <c r="D25" s="16"/>
      <c r="E25" s="16"/>
      <c r="F25" s="52"/>
      <c r="G25" s="15">
        <f t="shared" si="2"/>
        <v>0</v>
      </c>
      <c r="H25" s="16"/>
      <c r="I25" s="16"/>
      <c r="J25" s="16"/>
      <c r="K25" s="52"/>
      <c r="L25" s="69">
        <f t="shared" si="3"/>
        <v>1.5</v>
      </c>
      <c r="M25" s="76">
        <v>2</v>
      </c>
      <c r="N25" s="21">
        <v>2</v>
      </c>
      <c r="O25" s="21">
        <v>2</v>
      </c>
      <c r="P25" s="49">
        <v>0</v>
      </c>
      <c r="Q25" s="70">
        <f t="shared" si="0"/>
        <v>0</v>
      </c>
      <c r="R25" s="21"/>
      <c r="S25" s="21"/>
      <c r="T25" s="21"/>
      <c r="U25" s="49"/>
      <c r="V25" s="8">
        <f t="shared" si="4"/>
        <v>0</v>
      </c>
      <c r="W25" s="21"/>
      <c r="X25" s="21"/>
      <c r="Y25" s="49"/>
      <c r="Z25" s="15">
        <f t="shared" si="5"/>
        <v>0</v>
      </c>
      <c r="AA25" s="21"/>
      <c r="AB25" s="21"/>
      <c r="AC25" s="21"/>
      <c r="AD25" s="49"/>
      <c r="AE25" s="15">
        <f t="shared" si="6"/>
        <v>0</v>
      </c>
      <c r="AF25" s="21"/>
      <c r="AG25" s="21"/>
      <c r="AH25" s="21"/>
      <c r="AI25" s="49"/>
      <c r="AJ25" s="15">
        <f t="shared" si="7"/>
        <v>0</v>
      </c>
      <c r="AK25" s="21"/>
      <c r="AL25" s="114"/>
      <c r="AM25" s="114"/>
      <c r="AN25" s="53"/>
      <c r="AO25" s="121">
        <f t="shared" si="8"/>
        <v>0</v>
      </c>
      <c r="AP25" s="114"/>
      <c r="AQ25" s="29"/>
      <c r="AR25" s="79"/>
      <c r="AS25" s="121">
        <f t="shared" si="9"/>
        <v>0</v>
      </c>
      <c r="AT25" s="114"/>
      <c r="AU25" s="114"/>
      <c r="AV25" s="114"/>
      <c r="AW25" s="121">
        <f t="shared" si="10"/>
        <v>0</v>
      </c>
      <c r="AX25" s="114"/>
      <c r="AY25" s="114"/>
      <c r="AZ25" s="53"/>
    </row>
    <row r="26" spans="1:52" s="1" customFormat="1" ht="15" customHeight="1" thickBot="1" x14ac:dyDescent="0.25">
      <c r="A26" s="66" t="s">
        <v>70</v>
      </c>
      <c r="B26" s="8">
        <f t="shared" si="1"/>
        <v>0</v>
      </c>
      <c r="C26" s="16"/>
      <c r="D26" s="16"/>
      <c r="E26" s="16"/>
      <c r="F26" s="52"/>
      <c r="G26" s="15">
        <f t="shared" si="2"/>
        <v>0</v>
      </c>
      <c r="H26" s="16"/>
      <c r="I26" s="16"/>
      <c r="J26" s="16"/>
      <c r="K26" s="52"/>
      <c r="L26" s="69">
        <f t="shared" si="3"/>
        <v>0.75</v>
      </c>
      <c r="M26" s="76">
        <v>0</v>
      </c>
      <c r="N26" s="21">
        <v>0</v>
      </c>
      <c r="O26" s="21">
        <v>0</v>
      </c>
      <c r="P26" s="49">
        <v>3</v>
      </c>
      <c r="Q26" s="70">
        <f t="shared" si="0"/>
        <v>3</v>
      </c>
      <c r="R26" s="21">
        <v>3</v>
      </c>
      <c r="S26" s="21">
        <v>3</v>
      </c>
      <c r="T26" s="21">
        <v>3</v>
      </c>
      <c r="U26" s="49">
        <v>3</v>
      </c>
      <c r="V26" s="8">
        <f t="shared" ref="V26" si="17">(W26+X26+2*Y26)/4</f>
        <v>3</v>
      </c>
      <c r="W26" s="21">
        <v>3</v>
      </c>
      <c r="X26" s="21">
        <v>3</v>
      </c>
      <c r="Y26" s="49">
        <v>3</v>
      </c>
      <c r="Z26" s="15">
        <f t="shared" si="5"/>
        <v>0</v>
      </c>
      <c r="AA26" s="21"/>
      <c r="AB26" s="21"/>
      <c r="AC26" s="21"/>
      <c r="AD26" s="49"/>
      <c r="AE26" s="15">
        <f t="shared" si="6"/>
        <v>0</v>
      </c>
      <c r="AF26" s="21"/>
      <c r="AG26" s="21"/>
      <c r="AH26" s="21"/>
      <c r="AI26" s="49"/>
      <c r="AJ26" s="15">
        <f t="shared" si="7"/>
        <v>3</v>
      </c>
      <c r="AK26" s="21">
        <v>3</v>
      </c>
      <c r="AL26" s="130">
        <v>3</v>
      </c>
      <c r="AM26" s="130">
        <v>3</v>
      </c>
      <c r="AN26" s="53">
        <v>3</v>
      </c>
      <c r="AO26" s="121">
        <f t="shared" si="8"/>
        <v>0</v>
      </c>
      <c r="AP26" s="130"/>
      <c r="AQ26" s="29"/>
      <c r="AR26" s="79"/>
      <c r="AS26" s="121">
        <f t="shared" si="9"/>
        <v>0</v>
      </c>
      <c r="AT26" s="130"/>
      <c r="AU26" s="130"/>
      <c r="AV26" s="130"/>
      <c r="AW26" s="121">
        <f t="shared" si="10"/>
        <v>3</v>
      </c>
      <c r="AX26" s="130">
        <v>3</v>
      </c>
      <c r="AY26" s="130">
        <v>3</v>
      </c>
      <c r="AZ26" s="53">
        <v>3</v>
      </c>
    </row>
    <row r="27" spans="1:52" s="1" customFormat="1" ht="15" customHeight="1" thickBot="1" x14ac:dyDescent="0.25">
      <c r="A27" s="66" t="s">
        <v>15</v>
      </c>
      <c r="B27" s="8">
        <f t="shared" si="1"/>
        <v>2</v>
      </c>
      <c r="C27" s="16">
        <v>2</v>
      </c>
      <c r="D27" s="16">
        <v>2</v>
      </c>
      <c r="E27" s="16">
        <v>2</v>
      </c>
      <c r="F27" s="52">
        <v>2</v>
      </c>
      <c r="G27" s="15">
        <f t="shared" si="2"/>
        <v>0</v>
      </c>
      <c r="H27" s="16"/>
      <c r="I27" s="16"/>
      <c r="J27" s="16"/>
      <c r="K27" s="52"/>
      <c r="L27" s="69">
        <f t="shared" si="3"/>
        <v>1.5</v>
      </c>
      <c r="M27" s="78">
        <v>2</v>
      </c>
      <c r="N27" s="114">
        <v>2</v>
      </c>
      <c r="O27" s="114">
        <v>2</v>
      </c>
      <c r="P27" s="53">
        <v>0</v>
      </c>
      <c r="Q27" s="70">
        <f t="shared" si="0"/>
        <v>0</v>
      </c>
      <c r="R27" s="21"/>
      <c r="S27" s="21"/>
      <c r="T27" s="21"/>
      <c r="U27" s="49"/>
      <c r="V27" s="8">
        <f t="shared" si="4"/>
        <v>0</v>
      </c>
      <c r="W27" s="21"/>
      <c r="X27" s="21"/>
      <c r="Y27" s="49"/>
      <c r="Z27" s="15">
        <f t="shared" si="5"/>
        <v>0</v>
      </c>
      <c r="AA27" s="21"/>
      <c r="AB27" s="21"/>
      <c r="AC27" s="21"/>
      <c r="AD27" s="49"/>
      <c r="AE27" s="15">
        <f t="shared" si="6"/>
        <v>0</v>
      </c>
      <c r="AF27" s="21"/>
      <c r="AG27" s="21"/>
      <c r="AH27" s="21"/>
      <c r="AI27" s="49"/>
      <c r="AJ27" s="15">
        <f t="shared" si="7"/>
        <v>0</v>
      </c>
      <c r="AK27" s="21"/>
      <c r="AL27" s="114"/>
      <c r="AM27" s="114"/>
      <c r="AN27" s="53"/>
      <c r="AO27" s="121">
        <f t="shared" si="8"/>
        <v>0</v>
      </c>
      <c r="AP27" s="114"/>
      <c r="AQ27" s="29"/>
      <c r="AR27" s="79"/>
      <c r="AS27" s="121">
        <f t="shared" si="9"/>
        <v>0</v>
      </c>
      <c r="AT27" s="114"/>
      <c r="AU27" s="114"/>
      <c r="AV27" s="114"/>
      <c r="AW27" s="121">
        <f t="shared" si="10"/>
        <v>0</v>
      </c>
      <c r="AX27" s="114"/>
      <c r="AY27" s="114"/>
      <c r="AZ27" s="53"/>
    </row>
    <row r="28" spans="1:52" s="1" customFormat="1" ht="15" customHeight="1" thickBot="1" x14ac:dyDescent="0.25">
      <c r="A28" s="152" t="s">
        <v>71</v>
      </c>
      <c r="B28" s="8">
        <f t="shared" si="1"/>
        <v>0</v>
      </c>
      <c r="C28" s="16"/>
      <c r="D28" s="16"/>
      <c r="E28" s="16"/>
      <c r="F28" s="52"/>
      <c r="G28" s="15">
        <f t="shared" si="2"/>
        <v>0</v>
      </c>
      <c r="H28" s="16"/>
      <c r="I28" s="16"/>
      <c r="J28" s="16"/>
      <c r="K28" s="52"/>
      <c r="L28" s="69">
        <f t="shared" si="3"/>
        <v>0.5</v>
      </c>
      <c r="M28" s="82">
        <v>0</v>
      </c>
      <c r="N28" s="130">
        <v>0</v>
      </c>
      <c r="O28" s="130">
        <v>0</v>
      </c>
      <c r="P28" s="53">
        <v>2</v>
      </c>
      <c r="Q28" s="70">
        <f t="shared" si="0"/>
        <v>4</v>
      </c>
      <c r="R28" s="21">
        <v>4</v>
      </c>
      <c r="S28" s="21">
        <v>4</v>
      </c>
      <c r="T28" s="21">
        <v>4</v>
      </c>
      <c r="U28" s="49">
        <v>4</v>
      </c>
      <c r="V28" s="8">
        <f t="shared" ref="V28" si="18">(W28+X28+2*Y28)/4</f>
        <v>4</v>
      </c>
      <c r="W28" s="21">
        <v>4</v>
      </c>
      <c r="X28" s="21">
        <v>4</v>
      </c>
      <c r="Y28" s="49">
        <v>4</v>
      </c>
      <c r="Z28" s="15">
        <f t="shared" ref="Z28" si="19">SUM(AA28:AD28)/4</f>
        <v>4</v>
      </c>
      <c r="AA28" s="21">
        <v>4</v>
      </c>
      <c r="AB28" s="21">
        <v>4</v>
      </c>
      <c r="AC28" s="21">
        <v>4</v>
      </c>
      <c r="AD28" s="49">
        <v>4</v>
      </c>
      <c r="AE28" s="15">
        <f t="shared" si="6"/>
        <v>0</v>
      </c>
      <c r="AF28" s="21"/>
      <c r="AG28" s="21"/>
      <c r="AH28" s="21"/>
      <c r="AI28" s="49"/>
      <c r="AJ28" s="15">
        <f t="shared" si="7"/>
        <v>4</v>
      </c>
      <c r="AK28" s="21">
        <v>4</v>
      </c>
      <c r="AL28" s="130">
        <v>4</v>
      </c>
      <c r="AM28" s="130">
        <v>4</v>
      </c>
      <c r="AN28" s="53">
        <v>4</v>
      </c>
      <c r="AO28" s="121">
        <f t="shared" ref="AO28" si="20">(AP28+AQ28+2*AR28)/4</f>
        <v>4</v>
      </c>
      <c r="AP28" s="130">
        <v>4</v>
      </c>
      <c r="AQ28" s="29">
        <v>4</v>
      </c>
      <c r="AR28" s="79">
        <v>4</v>
      </c>
      <c r="AS28" s="121">
        <f t="shared" ref="AS28" si="21">(AT28+AU28+2*AV28)/4</f>
        <v>0</v>
      </c>
      <c r="AT28" s="130"/>
      <c r="AU28" s="130"/>
      <c r="AV28" s="130"/>
      <c r="AW28" s="121">
        <f t="shared" ref="AW28" si="22">(AX28+AY28+2*AZ28)/4</f>
        <v>4</v>
      </c>
      <c r="AX28" s="130">
        <v>4</v>
      </c>
      <c r="AY28" s="130">
        <v>4</v>
      </c>
      <c r="AZ28" s="53">
        <v>4</v>
      </c>
    </row>
    <row r="29" spans="1:52" s="1" customFormat="1" ht="15" customHeight="1" thickBot="1" x14ac:dyDescent="0.25">
      <c r="A29" s="66" t="s">
        <v>17</v>
      </c>
      <c r="B29" s="8">
        <f t="shared" si="1"/>
        <v>0</v>
      </c>
      <c r="C29" s="16"/>
      <c r="D29" s="16"/>
      <c r="E29" s="16"/>
      <c r="F29" s="52"/>
      <c r="G29" s="15">
        <f t="shared" si="2"/>
        <v>0</v>
      </c>
      <c r="H29" s="16"/>
      <c r="I29" s="16"/>
      <c r="J29" s="16"/>
      <c r="K29" s="52"/>
      <c r="L29" s="69">
        <f t="shared" si="3"/>
        <v>1.5</v>
      </c>
      <c r="M29" s="82">
        <v>2</v>
      </c>
      <c r="N29" s="29">
        <v>2</v>
      </c>
      <c r="O29" s="29">
        <v>2</v>
      </c>
      <c r="P29" s="53">
        <v>0</v>
      </c>
      <c r="Q29" s="70">
        <f t="shared" si="0"/>
        <v>0</v>
      </c>
      <c r="R29" s="114"/>
      <c r="S29" s="114"/>
      <c r="T29" s="114"/>
      <c r="U29" s="53"/>
      <c r="V29" s="8">
        <f t="shared" si="4"/>
        <v>0</v>
      </c>
      <c r="W29" s="21"/>
      <c r="X29" s="21"/>
      <c r="Y29" s="49"/>
      <c r="Z29" s="15">
        <f t="shared" si="5"/>
        <v>0</v>
      </c>
      <c r="AA29" s="21"/>
      <c r="AB29" s="21"/>
      <c r="AC29" s="21"/>
      <c r="AD29" s="49"/>
      <c r="AE29" s="15">
        <f t="shared" si="6"/>
        <v>0</v>
      </c>
      <c r="AF29" s="21"/>
      <c r="AG29" s="21"/>
      <c r="AH29" s="21"/>
      <c r="AI29" s="49"/>
      <c r="AJ29" s="15">
        <f t="shared" si="7"/>
        <v>0</v>
      </c>
      <c r="AK29" s="114"/>
      <c r="AL29" s="114"/>
      <c r="AM29" s="114"/>
      <c r="AN29" s="53"/>
      <c r="AO29" s="121">
        <f t="shared" si="8"/>
        <v>0</v>
      </c>
      <c r="AP29" s="114"/>
      <c r="AQ29" s="29"/>
      <c r="AR29" s="79"/>
      <c r="AS29" s="121">
        <f t="shared" si="9"/>
        <v>0</v>
      </c>
      <c r="AT29" s="114"/>
      <c r="AU29" s="114"/>
      <c r="AV29" s="114"/>
      <c r="AW29" s="121">
        <f t="shared" si="10"/>
        <v>0</v>
      </c>
      <c r="AX29" s="114"/>
      <c r="AY29" s="114"/>
      <c r="AZ29" s="53"/>
    </row>
    <row r="30" spans="1:52" s="1" customFormat="1" ht="15" customHeight="1" thickBot="1" x14ac:dyDescent="0.25">
      <c r="A30" s="152" t="s">
        <v>72</v>
      </c>
      <c r="B30" s="8">
        <f t="shared" si="1"/>
        <v>0</v>
      </c>
      <c r="C30" s="16"/>
      <c r="D30" s="16"/>
      <c r="E30" s="16"/>
      <c r="F30" s="52"/>
      <c r="G30" s="15">
        <f t="shared" si="2"/>
        <v>0</v>
      </c>
      <c r="H30" s="16"/>
      <c r="I30" s="16"/>
      <c r="J30" s="16"/>
      <c r="K30" s="52"/>
      <c r="L30" s="69">
        <f t="shared" si="3"/>
        <v>0.75</v>
      </c>
      <c r="M30" s="82">
        <v>0</v>
      </c>
      <c r="N30" s="29">
        <v>0</v>
      </c>
      <c r="O30" s="29">
        <v>0</v>
      </c>
      <c r="P30" s="53">
        <v>3</v>
      </c>
      <c r="Q30" s="70">
        <f t="shared" si="0"/>
        <v>3.5</v>
      </c>
      <c r="R30" s="130">
        <v>3</v>
      </c>
      <c r="S30" s="130">
        <v>3</v>
      </c>
      <c r="T30" s="130">
        <v>4</v>
      </c>
      <c r="U30" s="53">
        <v>4</v>
      </c>
      <c r="V30" s="8">
        <f t="shared" ref="V30" si="23">(W30+X30+2*Y30)/4</f>
        <v>4</v>
      </c>
      <c r="W30" s="21">
        <v>4</v>
      </c>
      <c r="X30" s="21">
        <v>4</v>
      </c>
      <c r="Y30" s="49">
        <v>4</v>
      </c>
      <c r="Z30" s="15">
        <f t="shared" si="5"/>
        <v>0</v>
      </c>
      <c r="AA30" s="21"/>
      <c r="AB30" s="21"/>
      <c r="AC30" s="21"/>
      <c r="AD30" s="49"/>
      <c r="AE30" s="15">
        <f t="shared" si="6"/>
        <v>3.5</v>
      </c>
      <c r="AF30" s="21">
        <v>3</v>
      </c>
      <c r="AG30" s="21">
        <v>3</v>
      </c>
      <c r="AH30" s="21">
        <v>4</v>
      </c>
      <c r="AI30" s="49">
        <v>4</v>
      </c>
      <c r="AJ30" s="15">
        <f t="shared" ref="AJ30" si="24">SUM(AK30:AN30)/4</f>
        <v>3.5</v>
      </c>
      <c r="AK30" s="130">
        <v>3</v>
      </c>
      <c r="AL30" s="130">
        <v>3</v>
      </c>
      <c r="AM30" s="130">
        <v>4</v>
      </c>
      <c r="AN30" s="53">
        <v>4</v>
      </c>
      <c r="AO30" s="121">
        <f t="shared" si="8"/>
        <v>0</v>
      </c>
      <c r="AP30" s="130"/>
      <c r="AQ30" s="29"/>
      <c r="AR30" s="79"/>
      <c r="AS30" s="121">
        <f t="shared" si="9"/>
        <v>4</v>
      </c>
      <c r="AT30" s="130">
        <v>4</v>
      </c>
      <c r="AU30" s="130">
        <v>4</v>
      </c>
      <c r="AV30" s="130">
        <v>4</v>
      </c>
      <c r="AW30" s="121">
        <f t="shared" ref="AW30" si="25">(AX30+AY30+2*AZ30)/4</f>
        <v>4</v>
      </c>
      <c r="AX30" s="130">
        <v>4</v>
      </c>
      <c r="AY30" s="130">
        <v>4</v>
      </c>
      <c r="AZ30" s="53">
        <v>4</v>
      </c>
    </row>
    <row r="31" spans="1:52" s="1" customFormat="1" ht="15" customHeight="1" thickBot="1" x14ac:dyDescent="0.25">
      <c r="A31" s="66" t="s">
        <v>95</v>
      </c>
      <c r="B31" s="8">
        <f t="shared" si="1"/>
        <v>0</v>
      </c>
      <c r="C31" s="16"/>
      <c r="D31" s="16"/>
      <c r="E31" s="16"/>
      <c r="F31" s="52"/>
      <c r="G31" s="15">
        <f t="shared" si="2"/>
        <v>0</v>
      </c>
      <c r="H31" s="16"/>
      <c r="I31" s="16"/>
      <c r="J31" s="16"/>
      <c r="K31" s="52"/>
      <c r="L31" s="69">
        <f t="shared" si="3"/>
        <v>0</v>
      </c>
      <c r="M31" s="82">
        <v>0</v>
      </c>
      <c r="N31" s="29">
        <v>0</v>
      </c>
      <c r="O31" s="29">
        <v>0</v>
      </c>
      <c r="P31" s="144">
        <v>0</v>
      </c>
      <c r="Q31" s="70">
        <f t="shared" si="0"/>
        <v>3</v>
      </c>
      <c r="R31" s="135">
        <v>3</v>
      </c>
      <c r="S31" s="135">
        <v>3</v>
      </c>
      <c r="T31" s="135">
        <v>3</v>
      </c>
      <c r="U31" s="53">
        <v>3</v>
      </c>
      <c r="V31" s="8">
        <f t="shared" si="4"/>
        <v>3.5</v>
      </c>
      <c r="W31" s="165">
        <v>4</v>
      </c>
      <c r="X31" s="165">
        <v>4</v>
      </c>
      <c r="Y31" s="49">
        <v>3</v>
      </c>
      <c r="Z31" s="15">
        <f t="shared" si="5"/>
        <v>0</v>
      </c>
      <c r="AA31" s="21"/>
      <c r="AB31" s="21"/>
      <c r="AC31" s="21"/>
      <c r="AD31" s="49"/>
      <c r="AE31" s="15">
        <f t="shared" si="6"/>
        <v>3</v>
      </c>
      <c r="AF31" s="135">
        <v>3</v>
      </c>
      <c r="AG31" s="135">
        <v>3</v>
      </c>
      <c r="AH31" s="135">
        <v>3</v>
      </c>
      <c r="AI31" s="53">
        <v>3</v>
      </c>
      <c r="AJ31" s="15">
        <f t="shared" si="7"/>
        <v>0</v>
      </c>
      <c r="AK31" s="117"/>
      <c r="AL31" s="117"/>
      <c r="AM31" s="117"/>
      <c r="AN31" s="53"/>
      <c r="AO31" s="121">
        <f t="shared" si="8"/>
        <v>0</v>
      </c>
      <c r="AP31" s="117"/>
      <c r="AQ31" s="29"/>
      <c r="AR31" s="79"/>
      <c r="AS31" s="121">
        <f t="shared" si="9"/>
        <v>3</v>
      </c>
      <c r="AT31" s="117">
        <v>3</v>
      </c>
      <c r="AU31" s="117">
        <v>3</v>
      </c>
      <c r="AV31" s="117">
        <v>3</v>
      </c>
      <c r="AW31" s="121">
        <f t="shared" si="10"/>
        <v>0</v>
      </c>
      <c r="AX31" s="117"/>
      <c r="AY31" s="117"/>
      <c r="AZ31" s="53"/>
    </row>
    <row r="32" spans="1:52" s="1" customFormat="1" ht="15" customHeight="1" thickBot="1" x14ac:dyDescent="0.25">
      <c r="A32" s="66" t="s">
        <v>33</v>
      </c>
      <c r="B32" s="8">
        <f t="shared" si="1"/>
        <v>0</v>
      </c>
      <c r="C32" s="16"/>
      <c r="D32" s="16"/>
      <c r="E32" s="16"/>
      <c r="F32" s="52"/>
      <c r="G32" s="15">
        <f t="shared" si="2"/>
        <v>0</v>
      </c>
      <c r="H32" s="16"/>
      <c r="I32" s="16"/>
      <c r="J32" s="16"/>
      <c r="K32" s="52"/>
      <c r="L32" s="69">
        <f>SUM(M32:P32)/4</f>
        <v>0</v>
      </c>
      <c r="M32" s="76"/>
      <c r="N32" s="21"/>
      <c r="O32" s="21"/>
      <c r="P32" s="49"/>
      <c r="Q32" s="70">
        <f t="shared" si="0"/>
        <v>3</v>
      </c>
      <c r="R32" s="21">
        <v>3</v>
      </c>
      <c r="S32" s="21">
        <v>3</v>
      </c>
      <c r="T32" s="21">
        <v>3</v>
      </c>
      <c r="U32" s="49">
        <v>3</v>
      </c>
      <c r="V32" s="8">
        <f t="shared" si="4"/>
        <v>3</v>
      </c>
      <c r="W32" s="21">
        <v>3</v>
      </c>
      <c r="X32" s="21">
        <v>3</v>
      </c>
      <c r="Y32" s="49">
        <v>3</v>
      </c>
      <c r="Z32" s="15">
        <f t="shared" si="5"/>
        <v>0</v>
      </c>
      <c r="AA32" s="21"/>
      <c r="AB32" s="21"/>
      <c r="AC32" s="21"/>
      <c r="AD32" s="49"/>
      <c r="AE32" s="15">
        <f t="shared" si="6"/>
        <v>3</v>
      </c>
      <c r="AF32" s="21">
        <v>3</v>
      </c>
      <c r="AG32" s="21">
        <v>3</v>
      </c>
      <c r="AH32" s="21">
        <v>3</v>
      </c>
      <c r="AI32" s="49">
        <v>3</v>
      </c>
      <c r="AJ32" s="15">
        <f t="shared" si="7"/>
        <v>3</v>
      </c>
      <c r="AK32" s="21">
        <v>3</v>
      </c>
      <c r="AL32" s="114">
        <v>3</v>
      </c>
      <c r="AM32" s="114">
        <v>3</v>
      </c>
      <c r="AN32" s="53">
        <v>3</v>
      </c>
      <c r="AO32" s="121">
        <f t="shared" si="8"/>
        <v>0</v>
      </c>
      <c r="AP32" s="114"/>
      <c r="AQ32" s="29"/>
      <c r="AR32" s="79"/>
      <c r="AS32" s="121">
        <f t="shared" si="9"/>
        <v>3</v>
      </c>
      <c r="AT32" s="114">
        <v>3</v>
      </c>
      <c r="AU32" s="114">
        <v>3</v>
      </c>
      <c r="AV32" s="114">
        <v>3</v>
      </c>
      <c r="AW32" s="121">
        <f t="shared" si="10"/>
        <v>3</v>
      </c>
      <c r="AX32" s="114">
        <v>3</v>
      </c>
      <c r="AY32" s="114">
        <v>3</v>
      </c>
      <c r="AZ32" s="53">
        <v>3</v>
      </c>
    </row>
    <row r="33" spans="1:52" s="1" customFormat="1" ht="15" customHeight="1" thickBot="1" x14ac:dyDescent="0.25">
      <c r="A33" s="66" t="s">
        <v>92</v>
      </c>
      <c r="B33" s="8">
        <f t="shared" si="1"/>
        <v>2</v>
      </c>
      <c r="C33" s="114">
        <v>2</v>
      </c>
      <c r="D33" s="114">
        <v>2</v>
      </c>
      <c r="E33" s="114">
        <v>2</v>
      </c>
      <c r="F33" s="53">
        <v>2</v>
      </c>
      <c r="G33" s="15">
        <f t="shared" si="2"/>
        <v>2</v>
      </c>
      <c r="H33" s="16">
        <v>2</v>
      </c>
      <c r="I33" s="16">
        <v>2</v>
      </c>
      <c r="J33" s="16">
        <v>2</v>
      </c>
      <c r="K33" s="52">
        <v>2</v>
      </c>
      <c r="L33" s="69">
        <f t="shared" si="3"/>
        <v>0.75</v>
      </c>
      <c r="M33" s="78">
        <v>1</v>
      </c>
      <c r="N33" s="114">
        <v>1</v>
      </c>
      <c r="O33" s="114">
        <v>1</v>
      </c>
      <c r="P33" s="53">
        <v>0</v>
      </c>
      <c r="Q33" s="70">
        <f t="shared" si="0"/>
        <v>0</v>
      </c>
      <c r="R33" s="21"/>
      <c r="S33" s="21"/>
      <c r="T33" s="21"/>
      <c r="U33" s="49"/>
      <c r="V33" s="8">
        <f t="shared" si="4"/>
        <v>0</v>
      </c>
      <c r="W33" s="21"/>
      <c r="X33" s="21"/>
      <c r="Y33" s="49"/>
      <c r="Z33" s="15">
        <f t="shared" si="5"/>
        <v>0</v>
      </c>
      <c r="AA33" s="21"/>
      <c r="AB33" s="21"/>
      <c r="AC33" s="21"/>
      <c r="AD33" s="49"/>
      <c r="AE33" s="15">
        <f t="shared" si="6"/>
        <v>0</v>
      </c>
      <c r="AF33" s="21"/>
      <c r="AG33" s="21"/>
      <c r="AH33" s="21"/>
      <c r="AI33" s="49"/>
      <c r="AJ33" s="15">
        <f t="shared" si="7"/>
        <v>0</v>
      </c>
      <c r="AK33" s="21"/>
      <c r="AL33" s="114"/>
      <c r="AM33" s="114"/>
      <c r="AN33" s="53"/>
      <c r="AO33" s="121">
        <f t="shared" si="8"/>
        <v>0</v>
      </c>
      <c r="AP33" s="114"/>
      <c r="AQ33" s="29"/>
      <c r="AR33" s="79"/>
      <c r="AS33" s="121">
        <f t="shared" si="9"/>
        <v>0</v>
      </c>
      <c r="AT33" s="114"/>
      <c r="AU33" s="114"/>
      <c r="AV33" s="114"/>
      <c r="AW33" s="121">
        <f t="shared" si="10"/>
        <v>0</v>
      </c>
      <c r="AX33" s="114"/>
      <c r="AY33" s="114"/>
      <c r="AZ33" s="53"/>
    </row>
    <row r="34" spans="1:52" s="1" customFormat="1" ht="15" customHeight="1" thickBot="1" x14ac:dyDescent="0.25">
      <c r="A34" s="66" t="s">
        <v>91</v>
      </c>
      <c r="B34" s="148"/>
      <c r="C34" s="147"/>
      <c r="D34" s="147"/>
      <c r="E34" s="147"/>
      <c r="F34" s="53"/>
      <c r="G34" s="15"/>
      <c r="H34" s="16"/>
      <c r="I34" s="16"/>
      <c r="J34" s="16"/>
      <c r="K34" s="52"/>
      <c r="L34" s="69">
        <f t="shared" si="3"/>
        <v>0.75</v>
      </c>
      <c r="M34" s="78">
        <v>0</v>
      </c>
      <c r="N34" s="147">
        <v>0</v>
      </c>
      <c r="O34" s="147">
        <v>0</v>
      </c>
      <c r="P34" s="53">
        <v>3</v>
      </c>
      <c r="Q34" s="70">
        <f t="shared" si="0"/>
        <v>2</v>
      </c>
      <c r="R34" s="21">
        <v>2</v>
      </c>
      <c r="S34" s="21">
        <v>2</v>
      </c>
      <c r="T34" s="21">
        <v>2</v>
      </c>
      <c r="U34" s="49">
        <v>2</v>
      </c>
      <c r="V34" s="8">
        <f t="shared" si="4"/>
        <v>2</v>
      </c>
      <c r="W34" s="21">
        <v>2</v>
      </c>
      <c r="X34" s="21">
        <v>2</v>
      </c>
      <c r="Y34" s="49">
        <v>2</v>
      </c>
      <c r="Z34" s="15"/>
      <c r="AA34" s="21">
        <v>2</v>
      </c>
      <c r="AB34" s="21">
        <v>2</v>
      </c>
      <c r="AC34" s="21">
        <v>2</v>
      </c>
      <c r="AD34" s="49">
        <v>2</v>
      </c>
      <c r="AE34" s="15">
        <f t="shared" si="6"/>
        <v>2</v>
      </c>
      <c r="AF34" s="21">
        <v>2</v>
      </c>
      <c r="AG34" s="21">
        <v>2</v>
      </c>
      <c r="AH34" s="21">
        <v>2</v>
      </c>
      <c r="AI34" s="49">
        <v>2</v>
      </c>
      <c r="AJ34" s="15">
        <f t="shared" si="7"/>
        <v>0</v>
      </c>
      <c r="AK34" s="21"/>
      <c r="AL34" s="147"/>
      <c r="AM34" s="147"/>
      <c r="AN34" s="53"/>
      <c r="AO34" s="121">
        <f t="shared" si="8"/>
        <v>2</v>
      </c>
      <c r="AP34" s="147">
        <v>2</v>
      </c>
      <c r="AQ34" s="29">
        <v>2</v>
      </c>
      <c r="AR34" s="79">
        <v>2</v>
      </c>
      <c r="AS34" s="121">
        <f t="shared" si="9"/>
        <v>2</v>
      </c>
      <c r="AT34" s="147">
        <v>2</v>
      </c>
      <c r="AU34" s="147">
        <v>2</v>
      </c>
      <c r="AV34" s="147">
        <v>2</v>
      </c>
      <c r="AW34" s="121">
        <f t="shared" si="10"/>
        <v>0</v>
      </c>
      <c r="AX34" s="147"/>
      <c r="AY34" s="147"/>
      <c r="AZ34" s="53"/>
    </row>
    <row r="35" spans="1:52" s="1" customFormat="1" ht="15" customHeight="1" thickBot="1" x14ac:dyDescent="0.25">
      <c r="A35" s="66" t="s">
        <v>94</v>
      </c>
      <c r="B35" s="15">
        <f>SUM(C35:F35)/4</f>
        <v>2</v>
      </c>
      <c r="C35" s="135">
        <v>2</v>
      </c>
      <c r="D35" s="135">
        <v>2</v>
      </c>
      <c r="E35" s="135">
        <v>2</v>
      </c>
      <c r="F35" s="53">
        <v>2</v>
      </c>
      <c r="G35" s="15">
        <f>SUM(H35:K35)/4</f>
        <v>1</v>
      </c>
      <c r="H35" s="16">
        <v>1</v>
      </c>
      <c r="I35" s="16">
        <v>1</v>
      </c>
      <c r="J35" s="16">
        <v>1</v>
      </c>
      <c r="K35" s="52">
        <v>1</v>
      </c>
      <c r="L35" s="69">
        <f>SUM(M35:P35)/4</f>
        <v>0.5</v>
      </c>
      <c r="M35" s="78">
        <v>0</v>
      </c>
      <c r="N35" s="135">
        <v>0</v>
      </c>
      <c r="O35" s="135">
        <v>0</v>
      </c>
      <c r="P35" s="144">
        <v>2</v>
      </c>
      <c r="Q35" s="70">
        <f>SUM(R35:U35)/4</f>
        <v>0</v>
      </c>
      <c r="R35" s="21"/>
      <c r="S35" s="21"/>
      <c r="T35" s="21"/>
      <c r="U35" s="49"/>
      <c r="V35" s="8">
        <f>(W35+X35+2*Y35)/4</f>
        <v>0</v>
      </c>
      <c r="W35" s="21"/>
      <c r="X35" s="21"/>
      <c r="Y35" s="49"/>
      <c r="Z35" s="15">
        <f>SUM(AA35:AD35)/4</f>
        <v>0</v>
      </c>
      <c r="AA35" s="21"/>
      <c r="AB35" s="21"/>
      <c r="AC35" s="21"/>
      <c r="AD35" s="49"/>
      <c r="AE35" s="15">
        <f>SUM(AF35:AI35)/4</f>
        <v>0</v>
      </c>
      <c r="AF35" s="21"/>
      <c r="AG35" s="21"/>
      <c r="AH35" s="21"/>
      <c r="AI35" s="49"/>
      <c r="AJ35" s="15">
        <f>SUM(AK35:AN35)/4</f>
        <v>0</v>
      </c>
      <c r="AK35" s="21"/>
      <c r="AL35" s="114"/>
      <c r="AM35" s="114"/>
      <c r="AN35" s="53"/>
      <c r="AO35" s="121">
        <f>(AP35+AQ35+2*AR35)/4</f>
        <v>0</v>
      </c>
      <c r="AP35" s="114"/>
      <c r="AQ35" s="29"/>
      <c r="AR35" s="79"/>
      <c r="AS35" s="121">
        <f>(AT35+AU35+2*AV35)/4</f>
        <v>0</v>
      </c>
      <c r="AT35" s="114"/>
      <c r="AU35" s="114"/>
      <c r="AV35" s="114"/>
      <c r="AW35" s="121">
        <f>(AX35+AY35+2*AZ35)/4</f>
        <v>0</v>
      </c>
      <c r="AX35" s="114"/>
      <c r="AY35" s="114"/>
      <c r="AZ35" s="53"/>
    </row>
    <row r="36" spans="1:52" s="1" customFormat="1" ht="15" customHeight="1" thickBot="1" x14ac:dyDescent="0.25">
      <c r="A36" s="66" t="s">
        <v>93</v>
      </c>
      <c r="B36" s="15"/>
      <c r="C36" s="147"/>
      <c r="D36" s="147"/>
      <c r="E36" s="147"/>
      <c r="F36" s="53"/>
      <c r="G36" s="15"/>
      <c r="H36" s="16"/>
      <c r="I36" s="16"/>
      <c r="J36" s="16"/>
      <c r="K36" s="52"/>
      <c r="L36" s="69"/>
      <c r="M36" s="78"/>
      <c r="N36" s="147"/>
      <c r="O36" s="147"/>
      <c r="P36" s="53"/>
      <c r="Q36" s="70">
        <f>SUM(R36:U36)/4</f>
        <v>2</v>
      </c>
      <c r="R36" s="21">
        <v>2</v>
      </c>
      <c r="S36" s="21">
        <v>2</v>
      </c>
      <c r="T36" s="21">
        <v>2</v>
      </c>
      <c r="U36" s="49">
        <v>2</v>
      </c>
      <c r="V36" s="8">
        <f>(W36+X36+2*Y36)/4</f>
        <v>2</v>
      </c>
      <c r="W36" s="21">
        <v>2</v>
      </c>
      <c r="X36" s="21">
        <v>2</v>
      </c>
      <c r="Y36" s="49">
        <v>2</v>
      </c>
      <c r="Z36" s="15"/>
      <c r="AA36" s="21">
        <v>2</v>
      </c>
      <c r="AB36" s="21">
        <v>2</v>
      </c>
      <c r="AC36" s="21">
        <v>2</v>
      </c>
      <c r="AD36" s="49">
        <v>2</v>
      </c>
      <c r="AE36" s="15">
        <f>SUM(AF36:AI36)/4</f>
        <v>2</v>
      </c>
      <c r="AF36" s="21">
        <v>2</v>
      </c>
      <c r="AG36" s="21">
        <v>2</v>
      </c>
      <c r="AH36" s="21">
        <v>2</v>
      </c>
      <c r="AI36" s="49">
        <v>2</v>
      </c>
      <c r="AJ36" s="15">
        <f>SUM(AK36:AN36)/4</f>
        <v>0</v>
      </c>
      <c r="AK36" s="21"/>
      <c r="AL36" s="147"/>
      <c r="AM36" s="147"/>
      <c r="AN36" s="53"/>
      <c r="AO36" s="121">
        <f>(AP36+AQ36+2*AR36)/4</f>
        <v>2</v>
      </c>
      <c r="AP36" s="147">
        <v>2</v>
      </c>
      <c r="AQ36" s="29">
        <v>2</v>
      </c>
      <c r="AR36" s="79">
        <v>2</v>
      </c>
      <c r="AS36" s="121">
        <f>(AT36+AU36+2*AV36)/4</f>
        <v>2</v>
      </c>
      <c r="AT36" s="147">
        <v>2</v>
      </c>
      <c r="AU36" s="147">
        <v>2</v>
      </c>
      <c r="AV36" s="147">
        <v>2</v>
      </c>
      <c r="AW36" s="121">
        <f>(AX36+AY36+2*AZ36)/4</f>
        <v>0</v>
      </c>
      <c r="AX36" s="147"/>
      <c r="AY36" s="147"/>
      <c r="AZ36" s="53"/>
    </row>
    <row r="37" spans="1:52" s="1" customFormat="1" ht="15" customHeight="1" thickBot="1" x14ac:dyDescent="0.25">
      <c r="A37" s="66" t="s">
        <v>88</v>
      </c>
      <c r="B37" s="15">
        <f>SUM(C37:F37)/4</f>
        <v>0</v>
      </c>
      <c r="C37" s="137"/>
      <c r="D37" s="137"/>
      <c r="E37" s="137"/>
      <c r="F37" s="53"/>
      <c r="G37" s="15">
        <f>SUM(H37:K37)/4</f>
        <v>0</v>
      </c>
      <c r="H37" s="16"/>
      <c r="I37" s="16"/>
      <c r="J37" s="16"/>
      <c r="K37" s="52"/>
      <c r="L37" s="69">
        <f>SUM(M37:P37)/4</f>
        <v>0</v>
      </c>
      <c r="M37" s="78"/>
      <c r="N37" s="137"/>
      <c r="O37" s="137"/>
      <c r="P37" s="53"/>
      <c r="Q37" s="70">
        <f>SUM(R37:U37)/4</f>
        <v>1</v>
      </c>
      <c r="R37" s="21">
        <v>1</v>
      </c>
      <c r="S37" s="21">
        <v>1</v>
      </c>
      <c r="T37" s="21">
        <v>1</v>
      </c>
      <c r="U37" s="49">
        <v>1</v>
      </c>
      <c r="V37" s="8">
        <f>(W37+X37+2*Y37)/4</f>
        <v>1</v>
      </c>
      <c r="W37" s="21">
        <v>1</v>
      </c>
      <c r="X37" s="21">
        <v>1</v>
      </c>
      <c r="Y37" s="49">
        <v>1</v>
      </c>
      <c r="Z37" s="15">
        <f>SUM(AA37:AD37)/4</f>
        <v>1</v>
      </c>
      <c r="AA37" s="21">
        <v>1</v>
      </c>
      <c r="AB37" s="21">
        <v>1</v>
      </c>
      <c r="AC37" s="21">
        <v>1</v>
      </c>
      <c r="AD37" s="49">
        <v>1</v>
      </c>
      <c r="AE37" s="15">
        <f>SUM(AF37:AI37)/4</f>
        <v>1</v>
      </c>
      <c r="AF37" s="21">
        <v>1</v>
      </c>
      <c r="AG37" s="21">
        <v>1</v>
      </c>
      <c r="AH37" s="21">
        <v>1</v>
      </c>
      <c r="AI37" s="49">
        <v>1</v>
      </c>
      <c r="AJ37" s="15">
        <f>SUM(AK37:AN37)/4</f>
        <v>0</v>
      </c>
      <c r="AK37" s="21"/>
      <c r="AL37" s="137"/>
      <c r="AM37" s="137"/>
      <c r="AN37" s="53"/>
      <c r="AO37" s="121">
        <f>(AP37+AQ37+2*AR37)/4</f>
        <v>1</v>
      </c>
      <c r="AP37" s="137">
        <v>1</v>
      </c>
      <c r="AQ37" s="29">
        <v>1</v>
      </c>
      <c r="AR37" s="79">
        <v>1</v>
      </c>
      <c r="AS37" s="121">
        <f>(AT37+AU37+2*AV37)/4</f>
        <v>1</v>
      </c>
      <c r="AT37" s="137">
        <v>1</v>
      </c>
      <c r="AU37" s="137">
        <v>1</v>
      </c>
      <c r="AV37" s="137">
        <v>1</v>
      </c>
      <c r="AW37" s="121">
        <f>(AX37+AY37+2*AZ37)/4</f>
        <v>0</v>
      </c>
      <c r="AX37" s="137"/>
      <c r="AY37" s="137"/>
      <c r="AZ37" s="53"/>
    </row>
    <row r="38" spans="1:52" s="1" customFormat="1" ht="15" customHeight="1" thickBot="1" x14ac:dyDescent="0.25">
      <c r="A38" s="66" t="s">
        <v>64</v>
      </c>
      <c r="B38" s="15">
        <f t="shared" ref="B38:B44" si="26">SUM(C38:F38)/4</f>
        <v>2</v>
      </c>
      <c r="C38" s="16">
        <v>2</v>
      </c>
      <c r="D38" s="16">
        <v>2</v>
      </c>
      <c r="E38" s="16">
        <v>2</v>
      </c>
      <c r="F38" s="52">
        <v>2</v>
      </c>
      <c r="G38" s="15">
        <f t="shared" si="2"/>
        <v>2</v>
      </c>
      <c r="H38" s="135">
        <v>2</v>
      </c>
      <c r="I38" s="135">
        <v>2</v>
      </c>
      <c r="J38" s="135">
        <v>2</v>
      </c>
      <c r="K38" s="53">
        <v>2</v>
      </c>
      <c r="L38" s="69">
        <f t="shared" si="3"/>
        <v>0</v>
      </c>
      <c r="M38" s="76"/>
      <c r="N38" s="21"/>
      <c r="O38" s="21"/>
      <c r="P38" s="49"/>
      <c r="Q38" s="70">
        <f t="shared" si="0"/>
        <v>0</v>
      </c>
      <c r="R38" s="21"/>
      <c r="S38" s="21"/>
      <c r="T38" s="21"/>
      <c r="U38" s="49"/>
      <c r="V38" s="8">
        <f t="shared" si="4"/>
        <v>0</v>
      </c>
      <c r="W38" s="21"/>
      <c r="X38" s="21"/>
      <c r="Y38" s="49"/>
      <c r="Z38" s="15">
        <f t="shared" si="5"/>
        <v>0</v>
      </c>
      <c r="AA38" s="21"/>
      <c r="AB38" s="21"/>
      <c r="AC38" s="21"/>
      <c r="AD38" s="49"/>
      <c r="AE38" s="15">
        <f t="shared" si="6"/>
        <v>0</v>
      </c>
      <c r="AF38" s="21"/>
      <c r="AG38" s="21"/>
      <c r="AH38" s="21"/>
      <c r="AI38" s="49"/>
      <c r="AJ38" s="15">
        <f t="shared" si="7"/>
        <v>0</v>
      </c>
      <c r="AK38" s="21"/>
      <c r="AL38" s="114"/>
      <c r="AM38" s="114"/>
      <c r="AN38" s="53"/>
      <c r="AO38" s="121">
        <f t="shared" si="8"/>
        <v>0</v>
      </c>
      <c r="AP38" s="114"/>
      <c r="AQ38" s="29"/>
      <c r="AR38" s="79"/>
      <c r="AS38" s="121">
        <f t="shared" si="9"/>
        <v>0</v>
      </c>
      <c r="AT38" s="114"/>
      <c r="AU38" s="114"/>
      <c r="AV38" s="114"/>
      <c r="AW38" s="121">
        <f t="shared" si="10"/>
        <v>0</v>
      </c>
      <c r="AX38" s="114"/>
      <c r="AY38" s="114"/>
      <c r="AZ38" s="53"/>
    </row>
    <row r="39" spans="1:52" s="1" customFormat="1" ht="15" customHeight="1" thickBot="1" x14ac:dyDescent="0.25">
      <c r="A39" s="66" t="s">
        <v>32</v>
      </c>
      <c r="B39" s="15">
        <f t="shared" si="26"/>
        <v>0</v>
      </c>
      <c r="C39" s="16"/>
      <c r="D39" s="16"/>
      <c r="E39" s="16"/>
      <c r="F39" s="52"/>
      <c r="G39" s="15">
        <f t="shared" si="2"/>
        <v>0</v>
      </c>
      <c r="H39" s="16"/>
      <c r="I39" s="16"/>
      <c r="J39" s="16"/>
      <c r="K39" s="52"/>
      <c r="L39" s="69">
        <f t="shared" si="3"/>
        <v>0</v>
      </c>
      <c r="M39" s="76"/>
      <c r="N39" s="21"/>
      <c r="O39" s="21"/>
      <c r="P39" s="49"/>
      <c r="Q39" s="70">
        <f t="shared" si="0"/>
        <v>0.75</v>
      </c>
      <c r="R39" s="21">
        <v>1</v>
      </c>
      <c r="S39" s="21">
        <v>1</v>
      </c>
      <c r="T39" s="21">
        <v>1</v>
      </c>
      <c r="U39" s="49">
        <v>0</v>
      </c>
      <c r="V39" s="8">
        <f t="shared" si="4"/>
        <v>0</v>
      </c>
      <c r="W39" s="21"/>
      <c r="X39" s="21"/>
      <c r="Y39" s="49"/>
      <c r="Z39" s="15">
        <f t="shared" si="5"/>
        <v>0.75</v>
      </c>
      <c r="AA39" s="21">
        <v>1</v>
      </c>
      <c r="AB39" s="21">
        <v>1</v>
      </c>
      <c r="AC39" s="21">
        <v>1</v>
      </c>
      <c r="AD39" s="49">
        <v>0</v>
      </c>
      <c r="AE39" s="15">
        <v>0.75</v>
      </c>
      <c r="AF39" s="21">
        <v>1</v>
      </c>
      <c r="AG39" s="21">
        <v>1</v>
      </c>
      <c r="AH39" s="21">
        <v>1</v>
      </c>
      <c r="AI39" s="49">
        <v>0</v>
      </c>
      <c r="AJ39" s="15">
        <v>0.75</v>
      </c>
      <c r="AK39" s="21">
        <v>1</v>
      </c>
      <c r="AL39" s="114">
        <v>1</v>
      </c>
      <c r="AM39" s="114">
        <v>1</v>
      </c>
      <c r="AN39" s="53">
        <v>0</v>
      </c>
      <c r="AO39" s="121">
        <f t="shared" si="8"/>
        <v>0</v>
      </c>
      <c r="AP39" s="114"/>
      <c r="AQ39" s="29"/>
      <c r="AR39" s="79"/>
      <c r="AS39" s="121">
        <f t="shared" si="9"/>
        <v>0</v>
      </c>
      <c r="AT39" s="114"/>
      <c r="AU39" s="114"/>
      <c r="AV39" s="114"/>
      <c r="AW39" s="121">
        <f t="shared" si="10"/>
        <v>0</v>
      </c>
      <c r="AX39" s="114"/>
      <c r="AY39" s="114"/>
      <c r="AZ39" s="53"/>
    </row>
    <row r="40" spans="1:52" s="1" customFormat="1" ht="15" customHeight="1" thickBot="1" x14ac:dyDescent="0.25">
      <c r="A40" s="66" t="s">
        <v>18</v>
      </c>
      <c r="B40" s="15">
        <f t="shared" ref="B40:B42" si="27">SUM(C40:F40)/4</f>
        <v>3</v>
      </c>
      <c r="C40" s="16">
        <v>3</v>
      </c>
      <c r="D40" s="16">
        <v>3</v>
      </c>
      <c r="E40" s="16">
        <v>3</v>
      </c>
      <c r="F40" s="52">
        <v>3</v>
      </c>
      <c r="G40" s="15">
        <f t="shared" ref="G40:G42" si="28">SUM(H40:K40)/4</f>
        <v>2</v>
      </c>
      <c r="H40" s="16">
        <v>2</v>
      </c>
      <c r="I40" s="16">
        <v>2</v>
      </c>
      <c r="J40" s="16">
        <v>2</v>
      </c>
      <c r="K40" s="52">
        <v>2</v>
      </c>
      <c r="L40" s="69">
        <f t="shared" ref="L40:L42" si="29">SUM(M40:P40)/4</f>
        <v>2</v>
      </c>
      <c r="M40" s="57">
        <v>2</v>
      </c>
      <c r="N40" s="22">
        <v>2</v>
      </c>
      <c r="O40" s="22">
        <v>2</v>
      </c>
      <c r="P40" s="49">
        <v>2</v>
      </c>
      <c r="Q40" s="70">
        <f t="shared" si="0"/>
        <v>2</v>
      </c>
      <c r="R40" s="21">
        <v>2</v>
      </c>
      <c r="S40" s="21">
        <v>2</v>
      </c>
      <c r="T40" s="21">
        <v>2</v>
      </c>
      <c r="U40" s="49">
        <v>2</v>
      </c>
      <c r="V40" s="8">
        <f t="shared" si="4"/>
        <v>0.5</v>
      </c>
      <c r="W40" s="167">
        <v>2</v>
      </c>
      <c r="X40" s="167">
        <v>0</v>
      </c>
      <c r="Y40" s="53">
        <v>0</v>
      </c>
      <c r="Z40" s="15">
        <f t="shared" ref="Z40:Z42" si="30">SUM(AA40:AD40)/4</f>
        <v>2</v>
      </c>
      <c r="AA40" s="21">
        <v>2</v>
      </c>
      <c r="AB40" s="21">
        <v>2</v>
      </c>
      <c r="AC40" s="21">
        <v>2</v>
      </c>
      <c r="AD40" s="49">
        <v>2</v>
      </c>
      <c r="AE40" s="15">
        <f t="shared" ref="AE40:AE42" si="31">SUM(AF40:AI40)/4</f>
        <v>2</v>
      </c>
      <c r="AF40" s="21">
        <v>2</v>
      </c>
      <c r="AG40" s="21">
        <v>2</v>
      </c>
      <c r="AH40" s="21">
        <v>2</v>
      </c>
      <c r="AI40" s="49">
        <v>2</v>
      </c>
      <c r="AJ40" s="15">
        <f t="shared" ref="AJ40:AJ42" si="32">SUM(AK40:AN40)/4</f>
        <v>2</v>
      </c>
      <c r="AK40" s="21">
        <v>2</v>
      </c>
      <c r="AL40" s="114">
        <v>2</v>
      </c>
      <c r="AM40" s="114">
        <v>2</v>
      </c>
      <c r="AN40" s="53">
        <v>2</v>
      </c>
      <c r="AO40" s="121">
        <f t="shared" si="8"/>
        <v>0.5</v>
      </c>
      <c r="AP40" s="167">
        <v>2</v>
      </c>
      <c r="AQ40" s="29">
        <v>0</v>
      </c>
      <c r="AR40" s="79">
        <v>0</v>
      </c>
      <c r="AS40" s="121">
        <f t="shared" si="9"/>
        <v>0.5</v>
      </c>
      <c r="AT40" s="167">
        <v>2</v>
      </c>
      <c r="AU40" s="167">
        <v>0</v>
      </c>
      <c r="AV40" s="167">
        <v>0</v>
      </c>
      <c r="AW40" s="121">
        <f t="shared" si="10"/>
        <v>0.5</v>
      </c>
      <c r="AX40" s="167">
        <v>2</v>
      </c>
      <c r="AY40" s="167">
        <v>0</v>
      </c>
      <c r="AZ40" s="53">
        <v>0</v>
      </c>
    </row>
    <row r="41" spans="1:52" s="1" customFormat="1" ht="15" customHeight="1" thickBot="1" x14ac:dyDescent="0.25">
      <c r="A41" s="66" t="s">
        <v>65</v>
      </c>
      <c r="B41" s="15">
        <f t="shared" si="27"/>
        <v>0</v>
      </c>
      <c r="C41" s="16"/>
      <c r="D41" s="16"/>
      <c r="E41" s="16"/>
      <c r="F41" s="52"/>
      <c r="G41" s="15">
        <f t="shared" si="28"/>
        <v>0</v>
      </c>
      <c r="H41" s="16"/>
      <c r="I41" s="19"/>
      <c r="J41" s="19"/>
      <c r="K41" s="20"/>
      <c r="L41" s="69">
        <f t="shared" si="29"/>
        <v>0</v>
      </c>
      <c r="M41" s="57"/>
      <c r="N41" s="22"/>
      <c r="O41" s="22"/>
      <c r="P41" s="49"/>
      <c r="Q41" s="70">
        <f t="shared" si="0"/>
        <v>4</v>
      </c>
      <c r="R41" s="21">
        <v>4</v>
      </c>
      <c r="S41" s="21">
        <v>4</v>
      </c>
      <c r="T41" s="21">
        <v>4</v>
      </c>
      <c r="U41" s="49">
        <v>4</v>
      </c>
      <c r="V41" s="8">
        <f t="shared" si="4"/>
        <v>3</v>
      </c>
      <c r="W41" s="21">
        <v>3</v>
      </c>
      <c r="X41" s="21">
        <v>3</v>
      </c>
      <c r="Y41" s="49">
        <v>3</v>
      </c>
      <c r="Z41" s="15">
        <f t="shared" si="30"/>
        <v>4</v>
      </c>
      <c r="AA41" s="21">
        <v>4</v>
      </c>
      <c r="AB41" s="21">
        <v>4</v>
      </c>
      <c r="AC41" s="21">
        <v>4</v>
      </c>
      <c r="AD41" s="49">
        <v>4</v>
      </c>
      <c r="AE41" s="15">
        <f t="shared" si="31"/>
        <v>4</v>
      </c>
      <c r="AF41" s="21">
        <v>4</v>
      </c>
      <c r="AG41" s="21">
        <v>4</v>
      </c>
      <c r="AH41" s="21">
        <v>4</v>
      </c>
      <c r="AI41" s="49">
        <v>4</v>
      </c>
      <c r="AJ41" s="15">
        <f t="shared" si="32"/>
        <v>4</v>
      </c>
      <c r="AK41" s="21">
        <v>4</v>
      </c>
      <c r="AL41" s="114">
        <v>4</v>
      </c>
      <c r="AM41" s="114">
        <v>4</v>
      </c>
      <c r="AN41" s="53">
        <v>4</v>
      </c>
      <c r="AO41" s="121">
        <f t="shared" si="8"/>
        <v>3</v>
      </c>
      <c r="AP41" s="114">
        <v>3</v>
      </c>
      <c r="AQ41" s="29">
        <v>3</v>
      </c>
      <c r="AR41" s="79">
        <v>3</v>
      </c>
      <c r="AS41" s="121">
        <f t="shared" si="9"/>
        <v>3</v>
      </c>
      <c r="AT41" s="114">
        <v>3</v>
      </c>
      <c r="AU41" s="114">
        <v>3</v>
      </c>
      <c r="AV41" s="114">
        <v>3</v>
      </c>
      <c r="AW41" s="121">
        <f t="shared" si="10"/>
        <v>3</v>
      </c>
      <c r="AX41" s="114">
        <v>3</v>
      </c>
      <c r="AY41" s="114">
        <v>3</v>
      </c>
      <c r="AZ41" s="53">
        <v>3</v>
      </c>
    </row>
    <row r="42" spans="1:52" s="1" customFormat="1" ht="15" customHeight="1" thickBot="1" x14ac:dyDescent="0.25">
      <c r="A42" s="66" t="s">
        <v>20</v>
      </c>
      <c r="B42" s="15">
        <f t="shared" si="27"/>
        <v>1</v>
      </c>
      <c r="C42" s="16">
        <v>1</v>
      </c>
      <c r="D42" s="16">
        <v>1</v>
      </c>
      <c r="E42" s="16">
        <v>1</v>
      </c>
      <c r="F42" s="52">
        <v>1</v>
      </c>
      <c r="G42" s="15">
        <f t="shared" si="28"/>
        <v>0</v>
      </c>
      <c r="H42" s="16"/>
      <c r="I42" s="19"/>
      <c r="J42" s="19"/>
      <c r="K42" s="20"/>
      <c r="L42" s="69">
        <f t="shared" si="29"/>
        <v>0</v>
      </c>
      <c r="M42" s="57"/>
      <c r="N42" s="22"/>
      <c r="O42" s="22"/>
      <c r="P42" s="49"/>
      <c r="Q42" s="70">
        <f t="shared" si="0"/>
        <v>0</v>
      </c>
      <c r="R42" s="21"/>
      <c r="S42" s="21"/>
      <c r="T42" s="21"/>
      <c r="U42" s="49"/>
      <c r="V42" s="8">
        <f t="shared" si="4"/>
        <v>0</v>
      </c>
      <c r="W42" s="21"/>
      <c r="X42" s="21"/>
      <c r="Y42" s="49"/>
      <c r="Z42" s="15">
        <f t="shared" si="30"/>
        <v>0</v>
      </c>
      <c r="AA42" s="21"/>
      <c r="AB42" s="21"/>
      <c r="AC42" s="21"/>
      <c r="AD42" s="49"/>
      <c r="AE42" s="15">
        <f t="shared" si="31"/>
        <v>0</v>
      </c>
      <c r="AF42" s="21"/>
      <c r="AG42" s="21"/>
      <c r="AH42" s="21"/>
      <c r="AI42" s="49"/>
      <c r="AJ42" s="15">
        <f t="shared" si="32"/>
        <v>0</v>
      </c>
      <c r="AK42" s="21"/>
      <c r="AL42" s="114"/>
      <c r="AM42" s="114"/>
      <c r="AN42" s="53"/>
      <c r="AO42" s="121">
        <f t="shared" si="8"/>
        <v>0</v>
      </c>
      <c r="AP42" s="114"/>
      <c r="AQ42" s="29"/>
      <c r="AR42" s="79"/>
      <c r="AS42" s="121">
        <f t="shared" si="9"/>
        <v>0</v>
      </c>
      <c r="AT42" s="114"/>
      <c r="AU42" s="114"/>
      <c r="AV42" s="114"/>
      <c r="AW42" s="121">
        <f t="shared" si="10"/>
        <v>0</v>
      </c>
      <c r="AX42" s="114"/>
      <c r="AY42" s="114"/>
      <c r="AZ42" s="53"/>
    </row>
    <row r="43" spans="1:52" s="1" customFormat="1" ht="15" customHeight="1" thickBot="1" x14ac:dyDescent="0.25">
      <c r="A43" s="66" t="s">
        <v>44</v>
      </c>
      <c r="B43" s="15">
        <f t="shared" si="26"/>
        <v>0</v>
      </c>
      <c r="C43" s="16"/>
      <c r="D43" s="19"/>
      <c r="E43" s="19"/>
      <c r="F43" s="20"/>
      <c r="G43" s="15">
        <f t="shared" si="2"/>
        <v>0</v>
      </c>
      <c r="H43" s="16"/>
      <c r="I43" s="19"/>
      <c r="J43" s="19"/>
      <c r="K43" s="20"/>
      <c r="L43" s="69">
        <f t="shared" si="3"/>
        <v>0</v>
      </c>
      <c r="M43" s="76"/>
      <c r="N43" s="21"/>
      <c r="O43" s="21"/>
      <c r="P43" s="51"/>
      <c r="Q43" s="70">
        <f t="shared" si="0"/>
        <v>0</v>
      </c>
      <c r="R43" s="21"/>
      <c r="S43" s="21"/>
      <c r="T43" s="21"/>
      <c r="U43" s="49"/>
      <c r="V43" s="8">
        <f t="shared" si="4"/>
        <v>1</v>
      </c>
      <c r="W43" s="21">
        <v>1</v>
      </c>
      <c r="X43" s="21">
        <v>1</v>
      </c>
      <c r="Y43" s="49">
        <v>1</v>
      </c>
      <c r="Z43" s="15">
        <f t="shared" si="5"/>
        <v>0</v>
      </c>
      <c r="AA43" s="21"/>
      <c r="AB43" s="21"/>
      <c r="AC43" s="21"/>
      <c r="AD43" s="49"/>
      <c r="AE43" s="15">
        <f t="shared" si="6"/>
        <v>0</v>
      </c>
      <c r="AF43" s="21"/>
      <c r="AG43" s="21"/>
      <c r="AH43" s="21"/>
      <c r="AI43" s="49"/>
      <c r="AJ43" s="15">
        <f t="shared" si="7"/>
        <v>0</v>
      </c>
      <c r="AK43" s="21"/>
      <c r="AL43" s="114"/>
      <c r="AM43" s="114"/>
      <c r="AN43" s="53"/>
      <c r="AO43" s="121">
        <f t="shared" si="8"/>
        <v>1</v>
      </c>
      <c r="AP43" s="114">
        <v>1</v>
      </c>
      <c r="AQ43" s="29">
        <v>1</v>
      </c>
      <c r="AR43" s="79">
        <v>1</v>
      </c>
      <c r="AS43" s="121">
        <f t="shared" si="9"/>
        <v>1</v>
      </c>
      <c r="AT43" s="114">
        <v>1</v>
      </c>
      <c r="AU43" s="114">
        <v>1</v>
      </c>
      <c r="AV43" s="114">
        <v>1</v>
      </c>
      <c r="AW43" s="121">
        <f t="shared" si="10"/>
        <v>1</v>
      </c>
      <c r="AX43" s="114">
        <v>1</v>
      </c>
      <c r="AY43" s="114">
        <v>1</v>
      </c>
      <c r="AZ43" s="53">
        <v>1</v>
      </c>
    </row>
    <row r="44" spans="1:52" s="1" customFormat="1" ht="15" customHeight="1" thickBot="1" x14ac:dyDescent="0.25">
      <c r="A44" s="67" t="s">
        <v>21</v>
      </c>
      <c r="B44" s="30">
        <f t="shared" si="26"/>
        <v>0</v>
      </c>
      <c r="C44" s="32"/>
      <c r="D44" s="33"/>
      <c r="E44" s="33"/>
      <c r="F44" s="54"/>
      <c r="G44" s="30">
        <f t="shared" si="2"/>
        <v>0</v>
      </c>
      <c r="H44" s="32"/>
      <c r="I44" s="33"/>
      <c r="J44" s="33"/>
      <c r="K44" s="54"/>
      <c r="L44" s="72">
        <f t="shared" si="3"/>
        <v>0</v>
      </c>
      <c r="M44" s="77"/>
      <c r="N44" s="31"/>
      <c r="O44" s="31"/>
      <c r="P44" s="35"/>
      <c r="Q44" s="74">
        <f t="shared" si="0"/>
        <v>0</v>
      </c>
      <c r="R44" s="32"/>
      <c r="S44" s="32"/>
      <c r="T44" s="32"/>
      <c r="U44" s="55"/>
      <c r="V44" s="8">
        <f t="shared" si="4"/>
        <v>0</v>
      </c>
      <c r="W44" s="32"/>
      <c r="X44" s="32"/>
      <c r="Y44" s="55"/>
      <c r="Z44" s="30">
        <f t="shared" si="5"/>
        <v>5</v>
      </c>
      <c r="AA44" s="32">
        <v>5</v>
      </c>
      <c r="AB44" s="32">
        <v>5</v>
      </c>
      <c r="AC44" s="32">
        <v>5</v>
      </c>
      <c r="AD44" s="55">
        <v>5</v>
      </c>
      <c r="AE44" s="30">
        <f t="shared" si="6"/>
        <v>8</v>
      </c>
      <c r="AF44" s="32">
        <v>8</v>
      </c>
      <c r="AG44" s="32">
        <v>8</v>
      </c>
      <c r="AH44" s="32">
        <v>8</v>
      </c>
      <c r="AI44" s="55">
        <v>8</v>
      </c>
      <c r="AJ44" s="30">
        <f t="shared" si="7"/>
        <v>5</v>
      </c>
      <c r="AK44" s="32">
        <v>5</v>
      </c>
      <c r="AL44" s="122">
        <v>5</v>
      </c>
      <c r="AM44" s="122">
        <v>5</v>
      </c>
      <c r="AN44" s="127">
        <v>5</v>
      </c>
      <c r="AO44" s="121">
        <f t="shared" si="8"/>
        <v>2.5</v>
      </c>
      <c r="AP44" s="122">
        <v>5</v>
      </c>
      <c r="AQ44" s="128">
        <v>5</v>
      </c>
      <c r="AR44" s="129">
        <v>0</v>
      </c>
      <c r="AS44" s="121">
        <f t="shared" si="9"/>
        <v>2</v>
      </c>
      <c r="AT44" s="122">
        <v>4</v>
      </c>
      <c r="AU44" s="122">
        <v>4</v>
      </c>
      <c r="AV44" s="122">
        <v>0</v>
      </c>
      <c r="AW44" s="121">
        <f t="shared" si="10"/>
        <v>1</v>
      </c>
      <c r="AX44" s="122">
        <v>2</v>
      </c>
      <c r="AY44" s="122">
        <v>2</v>
      </c>
      <c r="AZ44" s="127">
        <v>0</v>
      </c>
    </row>
    <row r="45" spans="1:52" s="1" customFormat="1" ht="15" customHeight="1" thickBot="1" x14ac:dyDescent="0.25">
      <c r="A45" s="67" t="s">
        <v>111</v>
      </c>
      <c r="B45" s="133">
        <f t="shared" ref="B45" si="33">SUM(C45:F45)/4</f>
        <v>2</v>
      </c>
      <c r="C45" s="122">
        <v>2</v>
      </c>
      <c r="D45" s="128">
        <v>2</v>
      </c>
      <c r="E45" s="128">
        <v>2</v>
      </c>
      <c r="F45" s="129">
        <v>2</v>
      </c>
      <c r="G45" s="133">
        <f t="shared" ref="G45" si="34">SUM(H45:K45)/4</f>
        <v>2</v>
      </c>
      <c r="H45" s="122">
        <v>2</v>
      </c>
      <c r="I45" s="128">
        <v>2</v>
      </c>
      <c r="J45" s="128">
        <v>2</v>
      </c>
      <c r="K45" s="129">
        <v>2</v>
      </c>
      <c r="L45" s="169">
        <f t="shared" ref="L45" si="35">SUM(M45:P45)/4</f>
        <v>2</v>
      </c>
      <c r="M45" s="170">
        <v>2</v>
      </c>
      <c r="N45" s="171">
        <v>2</v>
      </c>
      <c r="O45" s="171">
        <v>2</v>
      </c>
      <c r="P45" s="172">
        <v>2</v>
      </c>
      <c r="Q45" s="173">
        <f t="shared" ref="Q45" si="36">SUM(R45:U45)/4</f>
        <v>2</v>
      </c>
      <c r="R45" s="122">
        <v>2</v>
      </c>
      <c r="S45" s="122">
        <v>2</v>
      </c>
      <c r="T45" s="122">
        <v>2</v>
      </c>
      <c r="U45" s="127">
        <v>2</v>
      </c>
      <c r="V45" s="121">
        <f t="shared" ref="V45" si="37">(W45+X45+2*Y45)/4</f>
        <v>2</v>
      </c>
      <c r="W45" s="122">
        <v>2</v>
      </c>
      <c r="X45" s="122">
        <v>2</v>
      </c>
      <c r="Y45" s="127">
        <v>2</v>
      </c>
      <c r="Z45" s="133">
        <f t="shared" ref="Z45" si="38">SUM(AA45:AD45)/4</f>
        <v>2</v>
      </c>
      <c r="AA45" s="122">
        <v>2</v>
      </c>
      <c r="AB45" s="122">
        <v>2</v>
      </c>
      <c r="AC45" s="122">
        <v>2</v>
      </c>
      <c r="AD45" s="127">
        <v>2</v>
      </c>
      <c r="AE45" s="133">
        <f t="shared" ref="AE45" si="39">SUM(AF45:AI45)/4</f>
        <v>2</v>
      </c>
      <c r="AF45" s="122">
        <v>2</v>
      </c>
      <c r="AG45" s="122">
        <v>2</v>
      </c>
      <c r="AH45" s="122">
        <v>2</v>
      </c>
      <c r="AI45" s="127">
        <v>2</v>
      </c>
      <c r="AJ45" s="133">
        <f t="shared" ref="AJ45" si="40">SUM(AK45:AN45)/4</f>
        <v>2</v>
      </c>
      <c r="AK45" s="122">
        <v>2</v>
      </c>
      <c r="AL45" s="122">
        <v>2</v>
      </c>
      <c r="AM45" s="122">
        <v>2</v>
      </c>
      <c r="AN45" s="127">
        <v>2</v>
      </c>
      <c r="AO45" s="121">
        <f t="shared" ref="AO45" si="41">(AP45+AQ45+2*AR45)/4</f>
        <v>2</v>
      </c>
      <c r="AP45" s="122">
        <v>2</v>
      </c>
      <c r="AQ45" s="128">
        <v>2</v>
      </c>
      <c r="AR45" s="129">
        <v>2</v>
      </c>
      <c r="AS45" s="121">
        <f t="shared" ref="AS45" si="42">(AT45+AU45+2*AV45)/4</f>
        <v>2</v>
      </c>
      <c r="AT45" s="122">
        <v>2</v>
      </c>
      <c r="AU45" s="122">
        <v>2</v>
      </c>
      <c r="AV45" s="122">
        <v>2</v>
      </c>
      <c r="AW45" s="121">
        <v>2</v>
      </c>
      <c r="AX45" s="122">
        <v>2</v>
      </c>
      <c r="AY45" s="122">
        <v>2</v>
      </c>
      <c r="AZ45" s="127">
        <v>2</v>
      </c>
    </row>
    <row r="46" spans="1:52" s="1" customFormat="1" ht="15" customHeight="1" thickBot="1" x14ac:dyDescent="0.25">
      <c r="A46" s="64"/>
      <c r="B46" s="63">
        <f t="shared" ref="B46:P46" si="43">SUM(B6:B44)</f>
        <v>31</v>
      </c>
      <c r="C46" s="37">
        <f t="shared" si="43"/>
        <v>31</v>
      </c>
      <c r="D46" s="38">
        <f t="shared" si="43"/>
        <v>31</v>
      </c>
      <c r="E46" s="38">
        <f t="shared" si="43"/>
        <v>31</v>
      </c>
      <c r="F46" s="41">
        <f t="shared" si="43"/>
        <v>31</v>
      </c>
      <c r="G46" s="40">
        <f t="shared" si="43"/>
        <v>31</v>
      </c>
      <c r="H46" s="37">
        <f t="shared" si="43"/>
        <v>31</v>
      </c>
      <c r="I46" s="38">
        <f t="shared" si="43"/>
        <v>31</v>
      </c>
      <c r="J46" s="38">
        <f t="shared" si="43"/>
        <v>31</v>
      </c>
      <c r="K46" s="41">
        <f t="shared" si="43"/>
        <v>31</v>
      </c>
      <c r="L46" s="36">
        <f t="shared" si="43"/>
        <v>34</v>
      </c>
      <c r="M46" s="37">
        <f t="shared" si="43"/>
        <v>32</v>
      </c>
      <c r="N46" s="38">
        <f t="shared" si="43"/>
        <v>32</v>
      </c>
      <c r="O46" s="38">
        <f t="shared" si="43"/>
        <v>32</v>
      </c>
      <c r="P46" s="41">
        <f t="shared" si="43"/>
        <v>40</v>
      </c>
      <c r="Q46" s="36" t="s">
        <v>23</v>
      </c>
      <c r="R46" s="37">
        <f>SUM(R6:R44)</f>
        <v>67</v>
      </c>
      <c r="S46" s="38">
        <f>SUM(S6:S44)</f>
        <v>67</v>
      </c>
      <c r="T46" s="38">
        <f>SUM(T6:T44)</f>
        <v>65</v>
      </c>
      <c r="U46" s="41">
        <f>SUM(U6:U44)</f>
        <v>64</v>
      </c>
      <c r="V46" s="36" t="s">
        <v>23</v>
      </c>
      <c r="W46" s="37">
        <f>SUM(W6:W45)</f>
        <v>68</v>
      </c>
      <c r="X46" s="38">
        <f>SUM(X6:X45)</f>
        <v>66</v>
      </c>
      <c r="Y46" s="41">
        <f>SUM(Y6:Y45)</f>
        <v>64</v>
      </c>
      <c r="Z46" s="36" t="s">
        <v>23</v>
      </c>
      <c r="AA46" s="37">
        <f>SUM(AA6:AA44)</f>
        <v>47</v>
      </c>
      <c r="AB46" s="38">
        <f>SUM(AB6:AB44)</f>
        <v>47</v>
      </c>
      <c r="AC46" s="38">
        <f>SUM(AC6:AC44)</f>
        <v>44</v>
      </c>
      <c r="AD46" s="41">
        <f>SUM(AD6:AD44)</f>
        <v>43</v>
      </c>
      <c r="AE46" s="36" t="s">
        <v>23</v>
      </c>
      <c r="AF46" s="37">
        <f>SUM(AF6:AF44)</f>
        <v>55</v>
      </c>
      <c r="AG46" s="38">
        <f>SUM(AG6:AG44)</f>
        <v>55</v>
      </c>
      <c r="AH46" s="38">
        <f>SUM(AH6:AH44)</f>
        <v>54</v>
      </c>
      <c r="AI46" s="41">
        <f>SUM(AI6:AI44)</f>
        <v>53</v>
      </c>
      <c r="AJ46" s="36" t="s">
        <v>23</v>
      </c>
      <c r="AK46" s="37">
        <f>SUM(AK6:AK44)</f>
        <v>44</v>
      </c>
      <c r="AL46" s="38">
        <f>SUM(AL6:AL44)</f>
        <v>44</v>
      </c>
      <c r="AM46" s="38">
        <f>SUM(AM6:AM44)</f>
        <v>45</v>
      </c>
      <c r="AN46" s="41">
        <f t="shared" ref="AN46" si="44">SUM(AN6:AN44)</f>
        <v>44</v>
      </c>
      <c r="AO46" s="36" t="s">
        <v>23</v>
      </c>
      <c r="AP46" s="37">
        <f>SUM(AP6:AP44)</f>
        <v>45</v>
      </c>
      <c r="AQ46" s="38">
        <f>SUM(AQ6:AQ44)</f>
        <v>43</v>
      </c>
      <c r="AR46" s="41">
        <f>SUM(AR6:AR44)</f>
        <v>38</v>
      </c>
      <c r="AS46" s="36" t="s">
        <v>23</v>
      </c>
      <c r="AT46" s="37">
        <f>SUM(AT6:AT44)</f>
        <v>51</v>
      </c>
      <c r="AU46" s="38">
        <f>SUM(AU6:AU44)</f>
        <v>49</v>
      </c>
      <c r="AV46" s="41">
        <f>SUM(AV6:AV44)</f>
        <v>45</v>
      </c>
      <c r="AW46" s="36" t="s">
        <v>23</v>
      </c>
      <c r="AX46" s="37">
        <f>SUM(AX6:AX44)</f>
        <v>41</v>
      </c>
      <c r="AY46" s="38">
        <f>SUM(AY6:AY44)</f>
        <v>39</v>
      </c>
      <c r="AZ46" s="41">
        <f>SUM(AZ6:AZ44)</f>
        <v>36</v>
      </c>
    </row>
    <row r="47" spans="1:52" s="1" customFormat="1" ht="15" customHeight="1" x14ac:dyDescent="0.2">
      <c r="A47" s="64"/>
      <c r="B47" s="83" t="s">
        <v>96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</row>
    <row r="48" spans="1:52" s="1" customFormat="1" ht="15" customHeight="1" x14ac:dyDescent="0.2"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</row>
    <row r="49" spans="1:52" s="1" customFormat="1" ht="15" customHeight="1" x14ac:dyDescent="0.2"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</row>
    <row r="50" spans="1:52" s="1" customFormat="1" ht="15" customHeight="1" x14ac:dyDescent="0.2"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</row>
    <row r="51" spans="1:52" s="1" customFormat="1" ht="15" customHeight="1" x14ac:dyDescent="0.2">
      <c r="A51" s="153"/>
      <c r="B51" s="42"/>
      <c r="C51" s="42"/>
      <c r="D51" s="42"/>
      <c r="E51" s="42"/>
      <c r="G51" s="42"/>
      <c r="H51" s="42"/>
      <c r="I51" s="228" t="s">
        <v>108</v>
      </c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154"/>
      <c r="AV51" s="42"/>
      <c r="AW51" s="42"/>
      <c r="AX51" s="42"/>
      <c r="AY51" s="42"/>
      <c r="AZ51" s="42"/>
    </row>
    <row r="52" spans="1:52" s="1" customFormat="1" ht="15" customHeight="1" x14ac:dyDescent="0.2"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O52" s="42"/>
      <c r="P52" s="42"/>
      <c r="Q52" s="42"/>
      <c r="R52" s="42"/>
      <c r="S52" s="42"/>
      <c r="U52" s="42"/>
      <c r="V52" s="42"/>
      <c r="W52" s="42"/>
      <c r="X52" s="43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3" t="s">
        <v>37</v>
      </c>
      <c r="AR52" s="42"/>
      <c r="AS52" s="42"/>
      <c r="AT52" s="42"/>
      <c r="AU52" s="43"/>
      <c r="AV52" s="42"/>
      <c r="AW52" s="42"/>
      <c r="AX52" s="42"/>
      <c r="AY52" s="43"/>
      <c r="AZ52" s="42"/>
    </row>
    <row r="53" spans="1:52" s="1" customFormat="1" ht="15" customHeight="1" x14ac:dyDescent="0.2"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</row>
    <row r="54" spans="1:52" s="1" customFormat="1" ht="15" customHeight="1" x14ac:dyDescent="0.2"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</row>
    <row r="55" spans="1:52" s="1" customFormat="1" ht="15" customHeight="1" x14ac:dyDescent="0.2"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</row>
    <row r="56" spans="1:52" s="1" customFormat="1" ht="15" customHeight="1" x14ac:dyDescent="0.2"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</row>
    <row r="57" spans="1:52" s="1" customFormat="1" ht="15" customHeight="1" x14ac:dyDescent="0.2"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</row>
    <row r="58" spans="1:52" s="1" customFormat="1" ht="15" customHeight="1" x14ac:dyDescent="0.2"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</row>
    <row r="59" spans="1:52" s="1" customFormat="1" ht="15" customHeight="1" x14ac:dyDescent="0.2"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</row>
    <row r="60" spans="1:52" s="1" customFormat="1" ht="15" customHeight="1" x14ac:dyDescent="0.2"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</row>
    <row r="61" spans="1:52" s="1" customFormat="1" ht="15" customHeight="1" x14ac:dyDescent="0.2"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</row>
    <row r="62" spans="1:52" s="1" customFormat="1" ht="15" customHeight="1" x14ac:dyDescent="0.2"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</row>
    <row r="63" spans="1:52" s="1" customFormat="1" ht="15" customHeight="1" x14ac:dyDescent="0.2"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</row>
    <row r="64" spans="1:52" s="1" customFormat="1" ht="15" customHeight="1" x14ac:dyDescent="0.2"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</row>
    <row r="65" spans="2:52" s="1" customFormat="1" ht="15" customHeight="1" x14ac:dyDescent="0.2"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</row>
    <row r="66" spans="2:52" s="1" customFormat="1" ht="15" customHeight="1" x14ac:dyDescent="0.2"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</row>
    <row r="67" spans="2:52" s="1" customFormat="1" ht="15" customHeight="1" x14ac:dyDescent="0.2"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</row>
    <row r="68" spans="2:52" s="1" customFormat="1" ht="15" customHeight="1" x14ac:dyDescent="0.2"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</row>
    <row r="69" spans="2:52" s="1" customFormat="1" ht="15" customHeight="1" x14ac:dyDescent="0.2"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</row>
    <row r="70" spans="2:52" s="1" customFormat="1" ht="15" customHeight="1" x14ac:dyDescent="0.2"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</row>
    <row r="71" spans="2:52" s="1" customFormat="1" ht="15" customHeight="1" x14ac:dyDescent="0.2"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</row>
    <row r="72" spans="2:52" s="1" customFormat="1" ht="15" customHeight="1" x14ac:dyDescent="0.2"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</row>
    <row r="73" spans="2:52" s="1" customFormat="1" ht="15" customHeight="1" x14ac:dyDescent="0.2"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</row>
    <row r="74" spans="2:52" s="1" customFormat="1" ht="15" customHeight="1" x14ac:dyDescent="0.2"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</row>
    <row r="75" spans="2:52" s="1" customFormat="1" ht="15" customHeight="1" x14ac:dyDescent="0.2"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</row>
    <row r="76" spans="2:52" s="1" customFormat="1" ht="15" customHeight="1" x14ac:dyDescent="0.2"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</row>
    <row r="77" spans="2:52" s="1" customFormat="1" ht="15" customHeight="1" x14ac:dyDescent="0.2"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</row>
    <row r="78" spans="2:52" s="1" customFormat="1" ht="15" customHeight="1" x14ac:dyDescent="0.2"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</row>
    <row r="79" spans="2:52" s="1" customFormat="1" ht="15" customHeight="1" x14ac:dyDescent="0.2"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</row>
    <row r="80" spans="2:52" s="1" customFormat="1" ht="15" customHeight="1" x14ac:dyDescent="0.2"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</row>
    <row r="81" spans="2:52" s="1" customFormat="1" ht="15" customHeight="1" x14ac:dyDescent="0.2"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</row>
    <row r="82" spans="2:52" s="1" customFormat="1" ht="15" customHeight="1" x14ac:dyDescent="0.2"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</row>
    <row r="83" spans="2:52" s="1" customFormat="1" ht="15" customHeight="1" x14ac:dyDescent="0.2"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</row>
    <row r="84" spans="2:52" s="1" customFormat="1" ht="15" customHeight="1" x14ac:dyDescent="0.2"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</row>
    <row r="85" spans="2:52" s="1" customFormat="1" ht="15" customHeight="1" x14ac:dyDescent="0.2"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</row>
    <row r="86" spans="2:52" s="1" customFormat="1" ht="15" customHeight="1" x14ac:dyDescent="0.2"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</row>
    <row r="87" spans="2:52" s="1" customFormat="1" ht="15" customHeight="1" x14ac:dyDescent="0.2"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</row>
    <row r="88" spans="2:52" s="1" customFormat="1" ht="15" customHeight="1" x14ac:dyDescent="0.2"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</row>
    <row r="89" spans="2:52" s="1" customFormat="1" ht="15" customHeight="1" x14ac:dyDescent="0.2"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</row>
    <row r="90" spans="2:52" s="1" customFormat="1" ht="15" customHeight="1" x14ac:dyDescent="0.2"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</row>
    <row r="91" spans="2:52" s="1" customFormat="1" ht="15" customHeight="1" x14ac:dyDescent="0.2"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</row>
    <row r="92" spans="2:52" s="1" customFormat="1" ht="15" customHeight="1" x14ac:dyDescent="0.2"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</row>
    <row r="93" spans="2:52" s="1" customFormat="1" ht="15" customHeight="1" x14ac:dyDescent="0.2"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</row>
    <row r="94" spans="2:52" s="1" customFormat="1" ht="15" customHeight="1" x14ac:dyDescent="0.2"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</row>
    <row r="95" spans="2:52" s="1" customFormat="1" ht="15" customHeight="1" x14ac:dyDescent="0.2"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</row>
    <row r="96" spans="2:52" s="1" customFormat="1" ht="15" customHeight="1" x14ac:dyDescent="0.2"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</row>
    <row r="97" spans="2:52" s="1" customFormat="1" ht="15" customHeight="1" x14ac:dyDescent="0.2"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</row>
    <row r="98" spans="2:52" s="1" customFormat="1" ht="15" customHeight="1" x14ac:dyDescent="0.2"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</row>
    <row r="99" spans="2:52" s="1" customFormat="1" ht="15" customHeight="1" x14ac:dyDescent="0.2"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</row>
    <row r="100" spans="2:52" s="1" customFormat="1" ht="15" customHeight="1" x14ac:dyDescent="0.2"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</row>
    <row r="101" spans="2:52" s="1" customFormat="1" ht="15" customHeight="1" x14ac:dyDescent="0.2"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</row>
    <row r="102" spans="2:52" s="1" customFormat="1" ht="15" customHeight="1" x14ac:dyDescent="0.2"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</row>
    <row r="103" spans="2:52" s="1" customFormat="1" ht="15" customHeight="1" x14ac:dyDescent="0.2"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</row>
    <row r="104" spans="2:52" s="1" customFormat="1" ht="15" customHeight="1" x14ac:dyDescent="0.2"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</row>
    <row r="105" spans="2:52" s="1" customFormat="1" ht="15" customHeight="1" x14ac:dyDescent="0.2"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</row>
    <row r="106" spans="2:52" s="1" customFormat="1" ht="15" customHeight="1" x14ac:dyDescent="0.2"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</row>
    <row r="107" spans="2:52" s="1" customFormat="1" ht="15" customHeight="1" x14ac:dyDescent="0.2"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</row>
    <row r="108" spans="2:52" s="1" customFormat="1" ht="15" customHeight="1" x14ac:dyDescent="0.2"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</row>
    <row r="109" spans="2:52" s="1" customFormat="1" ht="15" customHeight="1" x14ac:dyDescent="0.2"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</row>
    <row r="110" spans="2:52" s="1" customFormat="1" ht="15" customHeight="1" x14ac:dyDescent="0.2"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</row>
    <row r="111" spans="2:52" s="1" customFormat="1" ht="15" customHeight="1" x14ac:dyDescent="0.2"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</row>
    <row r="112" spans="2:52" s="1" customFormat="1" ht="15" customHeight="1" x14ac:dyDescent="0.2"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</row>
    <row r="113" spans="2:52" s="1" customFormat="1" ht="15" customHeight="1" x14ac:dyDescent="0.2"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</row>
    <row r="114" spans="2:52" s="1" customFormat="1" ht="15" customHeight="1" x14ac:dyDescent="0.2"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</row>
    <row r="115" spans="2:52" s="1" customFormat="1" ht="15" customHeight="1" x14ac:dyDescent="0.2"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</row>
    <row r="116" spans="2:52" s="1" customFormat="1" ht="15" customHeight="1" x14ac:dyDescent="0.2"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</row>
    <row r="117" spans="2:52" s="1" customFormat="1" ht="15" customHeight="1" x14ac:dyDescent="0.2"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</row>
    <row r="118" spans="2:52" s="1" customFormat="1" ht="15" customHeight="1" x14ac:dyDescent="0.2"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</row>
    <row r="119" spans="2:52" s="1" customFormat="1" ht="15" customHeight="1" x14ac:dyDescent="0.2"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</row>
    <row r="120" spans="2:52" s="1" customFormat="1" ht="15" customHeight="1" x14ac:dyDescent="0.2"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</row>
    <row r="121" spans="2:52" s="1" customFormat="1" ht="15" customHeight="1" x14ac:dyDescent="0.2"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</row>
    <row r="122" spans="2:52" s="1" customFormat="1" ht="15" customHeight="1" x14ac:dyDescent="0.2"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</row>
    <row r="123" spans="2:52" s="1" customFormat="1" ht="15" customHeight="1" x14ac:dyDescent="0.2"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</row>
    <row r="124" spans="2:52" s="1" customFormat="1" ht="15" customHeight="1" x14ac:dyDescent="0.2"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</row>
    <row r="125" spans="2:52" s="1" customFormat="1" ht="15" customHeight="1" x14ac:dyDescent="0.2"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</row>
    <row r="126" spans="2:52" s="1" customFormat="1" ht="15" customHeight="1" x14ac:dyDescent="0.2"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</row>
    <row r="127" spans="2:52" s="1" customFormat="1" ht="15" customHeight="1" x14ac:dyDescent="0.2"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</row>
    <row r="128" spans="2:52" s="1" customFormat="1" ht="15" customHeight="1" x14ac:dyDescent="0.2"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</row>
    <row r="129" spans="2:52" s="1" customFormat="1" ht="15" customHeight="1" x14ac:dyDescent="0.2"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</row>
    <row r="130" spans="2:52" s="1" customFormat="1" ht="15" customHeight="1" x14ac:dyDescent="0.2"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</row>
    <row r="131" spans="2:52" s="1" customFormat="1" ht="15" customHeight="1" x14ac:dyDescent="0.2"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</row>
    <row r="132" spans="2:52" s="1" customFormat="1" ht="15" customHeight="1" x14ac:dyDescent="0.2"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</row>
    <row r="133" spans="2:52" s="1" customFormat="1" ht="15" customHeight="1" x14ac:dyDescent="0.2"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</row>
    <row r="134" spans="2:52" s="1" customFormat="1" ht="15" customHeight="1" x14ac:dyDescent="0.2"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</row>
    <row r="135" spans="2:52" s="1" customFormat="1" ht="15" customHeight="1" x14ac:dyDescent="0.2"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</row>
    <row r="136" spans="2:52" s="1" customFormat="1" ht="15" customHeight="1" x14ac:dyDescent="0.2"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</row>
    <row r="137" spans="2:52" s="1" customFormat="1" ht="15" customHeight="1" x14ac:dyDescent="0.2"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</row>
    <row r="138" spans="2:52" s="1" customFormat="1" ht="15" customHeight="1" x14ac:dyDescent="0.2"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</row>
    <row r="139" spans="2:52" s="1" customFormat="1" ht="15" customHeight="1" x14ac:dyDescent="0.2"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</row>
    <row r="140" spans="2:52" s="1" customFormat="1" ht="15" customHeight="1" x14ac:dyDescent="0.2"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</row>
    <row r="141" spans="2:52" s="1" customFormat="1" ht="15" customHeight="1" x14ac:dyDescent="0.2"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</row>
    <row r="142" spans="2:52" s="1" customFormat="1" ht="15" customHeight="1" x14ac:dyDescent="0.2"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</row>
    <row r="143" spans="2:52" s="1" customFormat="1" ht="15" customHeight="1" x14ac:dyDescent="0.2"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</row>
    <row r="144" spans="2:52" s="1" customFormat="1" ht="15" customHeight="1" x14ac:dyDescent="0.2"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</row>
    <row r="145" spans="2:52" s="1" customFormat="1" ht="15" customHeight="1" x14ac:dyDescent="0.2"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</row>
    <row r="146" spans="2:52" s="1" customFormat="1" ht="15" customHeight="1" x14ac:dyDescent="0.2"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</row>
    <row r="147" spans="2:52" s="1" customFormat="1" ht="15" customHeight="1" x14ac:dyDescent="0.2"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</row>
    <row r="148" spans="2:52" s="1" customFormat="1" ht="15" customHeight="1" x14ac:dyDescent="0.2"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</row>
    <row r="149" spans="2:52" s="1" customFormat="1" ht="15" customHeight="1" x14ac:dyDescent="0.2"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</row>
    <row r="150" spans="2:52" s="1" customFormat="1" ht="15" customHeight="1" x14ac:dyDescent="0.2"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</row>
    <row r="151" spans="2:52" s="1" customFormat="1" ht="15" customHeight="1" x14ac:dyDescent="0.2"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</row>
    <row r="152" spans="2:52" s="1" customFormat="1" ht="15" customHeight="1" x14ac:dyDescent="0.2"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</row>
    <row r="153" spans="2:52" s="1" customFormat="1" ht="15" customHeight="1" x14ac:dyDescent="0.2"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</row>
    <row r="154" spans="2:52" s="1" customFormat="1" ht="15" customHeight="1" x14ac:dyDescent="0.2"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</row>
    <row r="155" spans="2:52" s="1" customFormat="1" ht="15" customHeight="1" x14ac:dyDescent="0.2"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</row>
    <row r="156" spans="2:52" s="1" customFormat="1" ht="15" customHeight="1" x14ac:dyDescent="0.2"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</row>
    <row r="157" spans="2:52" s="1" customFormat="1" ht="15" customHeight="1" x14ac:dyDescent="0.2"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</row>
    <row r="158" spans="2:52" s="1" customFormat="1" ht="15" customHeight="1" x14ac:dyDescent="0.2"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</row>
    <row r="159" spans="2:52" s="1" customFormat="1" ht="15" customHeight="1" x14ac:dyDescent="0.2"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</row>
    <row r="160" spans="2:52" s="1" customFormat="1" ht="15" customHeight="1" x14ac:dyDescent="0.2"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</row>
    <row r="161" spans="2:52" s="1" customFormat="1" ht="15" customHeight="1" x14ac:dyDescent="0.2"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</row>
    <row r="162" spans="2:52" s="1" customFormat="1" ht="15" customHeight="1" x14ac:dyDescent="0.2"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</row>
    <row r="163" spans="2:52" s="1" customFormat="1" ht="15" customHeight="1" x14ac:dyDescent="0.2"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</row>
    <row r="164" spans="2:52" s="1" customFormat="1" ht="15" customHeight="1" x14ac:dyDescent="0.2"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</row>
    <row r="165" spans="2:52" s="1" customFormat="1" ht="15" customHeight="1" x14ac:dyDescent="0.2"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</row>
    <row r="166" spans="2:52" s="1" customFormat="1" ht="15" customHeight="1" x14ac:dyDescent="0.2"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</row>
    <row r="167" spans="2:52" s="1" customFormat="1" ht="15" customHeight="1" x14ac:dyDescent="0.2"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</row>
    <row r="168" spans="2:52" s="1" customFormat="1" ht="15" customHeight="1" x14ac:dyDescent="0.2"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</row>
    <row r="169" spans="2:52" s="1" customFormat="1" ht="15" customHeight="1" x14ac:dyDescent="0.2"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</row>
    <row r="170" spans="2:52" s="1" customFormat="1" ht="15" customHeight="1" x14ac:dyDescent="0.2"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</row>
    <row r="171" spans="2:52" s="1" customFormat="1" ht="15" customHeight="1" x14ac:dyDescent="0.2"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</row>
    <row r="172" spans="2:52" s="1" customFormat="1" ht="15" customHeight="1" x14ac:dyDescent="0.2"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</row>
    <row r="173" spans="2:52" s="1" customFormat="1" ht="15" customHeight="1" x14ac:dyDescent="0.2"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</row>
    <row r="174" spans="2:52" s="1" customFormat="1" ht="15" customHeight="1" x14ac:dyDescent="0.2"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</row>
    <row r="175" spans="2:52" s="1" customFormat="1" ht="15" customHeight="1" x14ac:dyDescent="0.2"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</row>
    <row r="176" spans="2:52" s="1" customFormat="1" ht="15" customHeight="1" x14ac:dyDescent="0.2"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</row>
    <row r="177" spans="2:52" s="1" customFormat="1" ht="15" customHeight="1" x14ac:dyDescent="0.2"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</row>
    <row r="178" spans="2:52" s="1" customFormat="1" ht="15" customHeight="1" x14ac:dyDescent="0.2"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</row>
    <row r="179" spans="2:52" s="1" customFormat="1" ht="15" customHeight="1" x14ac:dyDescent="0.2"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</row>
    <row r="180" spans="2:52" s="1" customFormat="1" ht="15" customHeight="1" x14ac:dyDescent="0.2"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</row>
    <row r="181" spans="2:52" s="1" customFormat="1" ht="15" customHeight="1" x14ac:dyDescent="0.2"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</row>
    <row r="182" spans="2:52" s="1" customFormat="1" ht="15" customHeight="1" x14ac:dyDescent="0.2"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</row>
    <row r="183" spans="2:52" s="1" customFormat="1" ht="15" customHeight="1" x14ac:dyDescent="0.2"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</row>
    <row r="184" spans="2:52" s="1" customFormat="1" ht="15" customHeight="1" x14ac:dyDescent="0.2"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</row>
    <row r="185" spans="2:52" s="1" customFormat="1" ht="15" customHeight="1" x14ac:dyDescent="0.2"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</row>
    <row r="186" spans="2:52" s="1" customFormat="1" ht="15" customHeight="1" x14ac:dyDescent="0.2"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</row>
    <row r="187" spans="2:52" s="1" customFormat="1" ht="15" customHeight="1" x14ac:dyDescent="0.2"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</row>
    <row r="188" spans="2:52" s="1" customFormat="1" ht="15" customHeight="1" x14ac:dyDescent="0.2"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</row>
    <row r="189" spans="2:52" s="1" customFormat="1" ht="15" customHeight="1" x14ac:dyDescent="0.2"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</row>
    <row r="190" spans="2:52" s="1" customFormat="1" ht="15" customHeight="1" x14ac:dyDescent="0.2"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</row>
    <row r="191" spans="2:52" s="1" customFormat="1" ht="15" customHeight="1" x14ac:dyDescent="0.2"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</row>
    <row r="192" spans="2:52" s="1" customFormat="1" ht="15" customHeight="1" x14ac:dyDescent="0.2"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</row>
    <row r="193" spans="2:52" s="1" customFormat="1" ht="15" customHeight="1" x14ac:dyDescent="0.2"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</row>
    <row r="194" spans="2:52" s="1" customFormat="1" ht="15" customHeight="1" x14ac:dyDescent="0.2"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</row>
    <row r="195" spans="2:52" s="1" customFormat="1" ht="15" customHeight="1" x14ac:dyDescent="0.2"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</row>
    <row r="196" spans="2:52" s="1" customFormat="1" ht="15" customHeight="1" x14ac:dyDescent="0.2"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</row>
    <row r="197" spans="2:52" s="1" customFormat="1" ht="15" customHeight="1" x14ac:dyDescent="0.2"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</row>
    <row r="198" spans="2:52" s="1" customFormat="1" ht="15" customHeight="1" x14ac:dyDescent="0.2"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</row>
    <row r="199" spans="2:52" s="1" customFormat="1" ht="15" customHeight="1" x14ac:dyDescent="0.2"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</row>
    <row r="200" spans="2:52" s="1" customFormat="1" ht="15" customHeight="1" x14ac:dyDescent="0.2"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</row>
    <row r="201" spans="2:52" s="1" customFormat="1" ht="15" customHeight="1" x14ac:dyDescent="0.2"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</row>
    <row r="202" spans="2:52" s="1" customFormat="1" ht="15" customHeight="1" x14ac:dyDescent="0.2"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</row>
    <row r="203" spans="2:52" s="1" customFormat="1" ht="15" customHeight="1" x14ac:dyDescent="0.2"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</row>
    <row r="204" spans="2:52" s="1" customFormat="1" ht="15" customHeight="1" x14ac:dyDescent="0.2"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</row>
    <row r="205" spans="2:52" s="1" customFormat="1" ht="15" customHeight="1" x14ac:dyDescent="0.2"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</row>
    <row r="206" spans="2:52" s="1" customFormat="1" ht="15" customHeight="1" x14ac:dyDescent="0.2"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</row>
    <row r="207" spans="2:52" s="1" customFormat="1" ht="15" customHeight="1" x14ac:dyDescent="0.2"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</row>
    <row r="208" spans="2:52" s="1" customFormat="1" ht="15" customHeight="1" x14ac:dyDescent="0.2"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</row>
    <row r="209" spans="2:52" s="1" customFormat="1" ht="15" customHeight="1" x14ac:dyDescent="0.2"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</row>
    <row r="210" spans="2:52" s="1" customFormat="1" ht="15" customHeight="1" x14ac:dyDescent="0.2"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</row>
    <row r="211" spans="2:52" s="1" customFormat="1" ht="15" customHeight="1" x14ac:dyDescent="0.2"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</row>
    <row r="212" spans="2:52" s="1" customFormat="1" ht="15" customHeight="1" x14ac:dyDescent="0.2"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</row>
    <row r="213" spans="2:52" s="1" customFormat="1" ht="15" customHeight="1" x14ac:dyDescent="0.2"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</row>
    <row r="214" spans="2:52" s="1" customFormat="1" ht="15" customHeight="1" x14ac:dyDescent="0.2"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</row>
    <row r="215" spans="2:52" s="1" customFormat="1" ht="15" customHeight="1" x14ac:dyDescent="0.2"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</row>
    <row r="216" spans="2:52" s="1" customFormat="1" ht="15" customHeight="1" x14ac:dyDescent="0.2"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</row>
    <row r="217" spans="2:52" s="1" customFormat="1" ht="15" customHeight="1" x14ac:dyDescent="0.2"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</row>
    <row r="218" spans="2:52" s="1" customFormat="1" ht="15" customHeight="1" x14ac:dyDescent="0.2"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</row>
    <row r="219" spans="2:52" s="1" customFormat="1" ht="15" customHeight="1" x14ac:dyDescent="0.2"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</row>
    <row r="220" spans="2:52" s="1" customFormat="1" ht="15" customHeight="1" x14ac:dyDescent="0.2"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</row>
    <row r="221" spans="2:52" s="1" customFormat="1" ht="15" customHeight="1" x14ac:dyDescent="0.2"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</row>
    <row r="222" spans="2:52" s="1" customFormat="1" ht="15" customHeight="1" x14ac:dyDescent="0.2"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</row>
    <row r="223" spans="2:52" s="1" customFormat="1" ht="15" customHeight="1" x14ac:dyDescent="0.2"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</row>
    <row r="224" spans="2:52" s="1" customFormat="1" ht="15" customHeight="1" x14ac:dyDescent="0.2"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</row>
    <row r="225" spans="2:52" s="1" customFormat="1" ht="15" customHeight="1" x14ac:dyDescent="0.2"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</row>
    <row r="226" spans="2:52" s="1" customFormat="1" ht="15" customHeight="1" x14ac:dyDescent="0.2"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</row>
    <row r="227" spans="2:52" s="1" customFormat="1" ht="15" customHeight="1" x14ac:dyDescent="0.2"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</row>
    <row r="228" spans="2:52" s="1" customFormat="1" ht="15" customHeight="1" x14ac:dyDescent="0.2"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</row>
    <row r="229" spans="2:52" s="1" customFormat="1" ht="15" customHeight="1" x14ac:dyDescent="0.2"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</row>
    <row r="230" spans="2:52" s="1" customFormat="1" ht="15" customHeight="1" x14ac:dyDescent="0.2"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</row>
    <row r="231" spans="2:52" s="1" customFormat="1" ht="15" customHeight="1" x14ac:dyDescent="0.2"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</row>
    <row r="232" spans="2:52" s="1" customFormat="1" ht="15" customHeight="1" x14ac:dyDescent="0.2"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</row>
    <row r="233" spans="2:52" s="1" customFormat="1" ht="15" customHeight="1" x14ac:dyDescent="0.2"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</row>
    <row r="234" spans="2:52" s="1" customFormat="1" ht="15" customHeight="1" x14ac:dyDescent="0.2"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</row>
    <row r="235" spans="2:52" s="1" customFormat="1" ht="15" customHeight="1" x14ac:dyDescent="0.2"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</row>
    <row r="236" spans="2:52" s="1" customFormat="1" ht="15" customHeight="1" x14ac:dyDescent="0.2"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</row>
    <row r="237" spans="2:52" s="1" customFormat="1" ht="15" customHeight="1" x14ac:dyDescent="0.2"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</row>
    <row r="238" spans="2:52" s="1" customFormat="1" ht="15" customHeight="1" x14ac:dyDescent="0.2"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</row>
    <row r="239" spans="2:52" s="1" customFormat="1" ht="15" customHeight="1" x14ac:dyDescent="0.2"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</row>
    <row r="240" spans="2:52" s="1" customFormat="1" ht="15" customHeight="1" x14ac:dyDescent="0.2"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</row>
    <row r="241" spans="2:52" s="1" customFormat="1" ht="15" customHeight="1" x14ac:dyDescent="0.2"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</row>
    <row r="242" spans="2:52" s="1" customFormat="1" ht="15" customHeight="1" x14ac:dyDescent="0.2"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</row>
    <row r="243" spans="2:52" s="1" customFormat="1" ht="15" customHeight="1" x14ac:dyDescent="0.2"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</row>
    <row r="244" spans="2:52" s="1" customFormat="1" ht="15" customHeight="1" x14ac:dyDescent="0.2"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</row>
    <row r="245" spans="2:52" s="1" customFormat="1" ht="15" customHeight="1" x14ac:dyDescent="0.2"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</row>
    <row r="246" spans="2:52" s="1" customFormat="1" ht="15" customHeight="1" x14ac:dyDescent="0.2"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</row>
    <row r="247" spans="2:52" s="1" customFormat="1" ht="15" customHeight="1" x14ac:dyDescent="0.2"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</row>
    <row r="248" spans="2:52" s="1" customFormat="1" ht="15" customHeight="1" x14ac:dyDescent="0.2"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</row>
    <row r="249" spans="2:52" s="1" customFormat="1" ht="15" customHeight="1" x14ac:dyDescent="0.2"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</row>
    <row r="250" spans="2:52" s="1" customFormat="1" ht="15" customHeight="1" x14ac:dyDescent="0.2"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</row>
    <row r="251" spans="2:52" s="1" customFormat="1" ht="15" customHeight="1" x14ac:dyDescent="0.2"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</row>
    <row r="252" spans="2:52" s="1" customFormat="1" ht="15" customHeight="1" x14ac:dyDescent="0.2"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</row>
  </sheetData>
  <mergeCells count="14">
    <mergeCell ref="I51:AT51"/>
    <mergeCell ref="A1:A5"/>
    <mergeCell ref="B1:AZ3"/>
    <mergeCell ref="V4:Y4"/>
    <mergeCell ref="Q4:U4"/>
    <mergeCell ref="G4:K4"/>
    <mergeCell ref="AO4:AR4"/>
    <mergeCell ref="AS4:AV4"/>
    <mergeCell ref="AW4:AZ4"/>
    <mergeCell ref="B4:F4"/>
    <mergeCell ref="L4:P4"/>
    <mergeCell ref="Z4:AD4"/>
    <mergeCell ref="AE4:AI4"/>
    <mergeCell ref="AJ4:AN4"/>
  </mergeCells>
  <pageMargins left="0.70866141732283472" right="0.70866141732283472" top="0.74803149606299213" bottom="0.74803149606299213" header="0.31496062992125984" footer="0.31496062992125984"/>
  <pageSetup paperSize="8" scale="85" orientation="landscape" r:id="rId1"/>
  <ignoredErrors>
    <ignoredError sqref="Q39 Q35 Q6:Q7 Q40:Q44" formulaRange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R248"/>
  <sheetViews>
    <sheetView tabSelected="1" topLeftCell="A4" zoomScaleNormal="100" workbookViewId="0">
      <pane xSplit="1" topLeftCell="B1" activePane="topRight" state="frozen"/>
      <selection pane="topRight" activeCell="U52" sqref="U52"/>
    </sheetView>
  </sheetViews>
  <sheetFormatPr defaultColWidth="7.7109375" defaultRowHeight="15" customHeight="1" outlineLevelCol="1" x14ac:dyDescent="0.2"/>
  <cols>
    <col min="1" max="1" width="15.7109375" style="2" customWidth="1"/>
    <col min="2" max="2" width="7.7109375" style="44"/>
    <col min="3" max="6" width="3.7109375" style="44" customWidth="1" outlineLevel="1"/>
    <col min="7" max="7" width="7.7109375" style="44"/>
    <col min="8" max="11" width="3.7109375" style="44" customWidth="1" outlineLevel="1"/>
    <col min="12" max="12" width="7.7109375" style="44"/>
    <col min="13" max="16" width="3.7109375" style="44" customWidth="1" outlineLevel="1"/>
    <col min="17" max="17" width="7.7109375" style="44"/>
    <col min="18" max="21" width="3.7109375" style="44" customWidth="1" outlineLevel="1"/>
    <col min="22" max="22" width="7.7109375" style="44"/>
    <col min="23" max="26" width="3.7109375" style="44" customWidth="1" outlineLevel="1"/>
    <col min="27" max="27" width="7.7109375" style="44"/>
    <col min="28" max="31" width="3.7109375" style="44" customWidth="1" outlineLevel="1"/>
    <col min="32" max="32" width="7.7109375" style="44"/>
    <col min="33" max="36" width="3.7109375" style="44" customWidth="1" outlineLevel="1"/>
    <col min="37" max="37" width="7.7109375" style="44"/>
    <col min="38" max="41" width="3.7109375" style="44" customWidth="1" outlineLevel="1"/>
    <col min="42" max="42" width="7.7109375" style="44"/>
    <col min="43" max="46" width="3.7109375" style="44" customWidth="1" outlineLevel="1"/>
    <col min="47" max="47" width="7.7109375" style="44"/>
    <col min="48" max="51" width="3.7109375" style="44" customWidth="1" outlineLevel="1"/>
    <col min="52" max="52" width="7.7109375" style="44"/>
    <col min="53" max="56" width="3.7109375" style="44" customWidth="1" outlineLevel="1"/>
    <col min="57" max="57" width="7.7109375" style="44"/>
    <col min="58" max="61" width="3.7109375" style="44" customWidth="1" outlineLevel="1"/>
    <col min="62" max="62" width="7.7109375" style="44"/>
    <col min="63" max="65" width="3.7109375" style="44" customWidth="1" outlineLevel="1"/>
    <col min="66" max="70" width="7.7109375" style="1"/>
    <col min="71" max="16384" width="7.7109375" style="2"/>
  </cols>
  <sheetData>
    <row r="1" spans="1:65" s="1" customFormat="1" ht="15" customHeight="1" x14ac:dyDescent="0.2">
      <c r="A1" s="221"/>
      <c r="B1" s="223" t="s">
        <v>36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</row>
    <row r="2" spans="1:65" s="1" customFormat="1" ht="15" customHeight="1" x14ac:dyDescent="0.2">
      <c r="A2" s="221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3"/>
      <c r="BD2" s="223"/>
      <c r="BE2" s="223"/>
      <c r="BF2" s="223"/>
      <c r="BG2" s="223"/>
      <c r="BH2" s="223"/>
      <c r="BI2" s="223"/>
      <c r="BJ2" s="223"/>
      <c r="BK2" s="223"/>
      <c r="BL2" s="223"/>
      <c r="BM2" s="223"/>
    </row>
    <row r="3" spans="1:65" s="1" customFormat="1" ht="15" customHeight="1" thickBot="1" x14ac:dyDescent="0.25">
      <c r="A3" s="221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  <c r="AU3" s="224"/>
      <c r="AV3" s="224"/>
      <c r="AW3" s="224"/>
      <c r="AX3" s="224"/>
      <c r="AY3" s="224"/>
      <c r="AZ3" s="224"/>
      <c r="BA3" s="224"/>
      <c r="BB3" s="224"/>
      <c r="BC3" s="224"/>
      <c r="BD3" s="224"/>
      <c r="BE3" s="224"/>
      <c r="BF3" s="224"/>
      <c r="BG3" s="224"/>
      <c r="BH3" s="224"/>
      <c r="BI3" s="224"/>
      <c r="BJ3" s="224"/>
      <c r="BK3" s="224"/>
      <c r="BL3" s="224"/>
      <c r="BM3" s="224"/>
    </row>
    <row r="4" spans="1:65" s="1" customFormat="1" ht="15" customHeight="1" x14ac:dyDescent="0.2">
      <c r="A4" s="221"/>
      <c r="B4" s="225" t="s">
        <v>80</v>
      </c>
      <c r="C4" s="226"/>
      <c r="D4" s="226"/>
      <c r="E4" s="226"/>
      <c r="F4" s="227"/>
      <c r="G4" s="225" t="s">
        <v>81</v>
      </c>
      <c r="H4" s="226"/>
      <c r="I4" s="226"/>
      <c r="J4" s="226"/>
      <c r="K4" s="227"/>
      <c r="L4" s="225" t="s">
        <v>82</v>
      </c>
      <c r="M4" s="226"/>
      <c r="N4" s="226"/>
      <c r="O4" s="226"/>
      <c r="P4" s="227"/>
      <c r="Q4" s="229" t="s">
        <v>83</v>
      </c>
      <c r="R4" s="230"/>
      <c r="S4" s="230"/>
      <c r="T4" s="230"/>
      <c r="U4" s="231"/>
      <c r="V4" s="225" t="s">
        <v>78</v>
      </c>
      <c r="W4" s="226"/>
      <c r="X4" s="226"/>
      <c r="Y4" s="226"/>
      <c r="Z4" s="227"/>
      <c r="AA4" s="225" t="s">
        <v>84</v>
      </c>
      <c r="AB4" s="226"/>
      <c r="AC4" s="226"/>
      <c r="AD4" s="226"/>
      <c r="AE4" s="227"/>
      <c r="AF4" s="225" t="s">
        <v>85</v>
      </c>
      <c r="AG4" s="226"/>
      <c r="AH4" s="226"/>
      <c r="AI4" s="226"/>
      <c r="AJ4" s="227"/>
      <c r="AK4" s="229" t="s">
        <v>86</v>
      </c>
      <c r="AL4" s="230"/>
      <c r="AM4" s="230"/>
      <c r="AN4" s="230"/>
      <c r="AO4" s="231"/>
      <c r="AP4" s="225" t="s">
        <v>79</v>
      </c>
      <c r="AQ4" s="226"/>
      <c r="AR4" s="226"/>
      <c r="AS4" s="226"/>
      <c r="AT4" s="227"/>
      <c r="AU4" s="225" t="s">
        <v>87</v>
      </c>
      <c r="AV4" s="226"/>
      <c r="AW4" s="226"/>
      <c r="AX4" s="226"/>
      <c r="AY4" s="227"/>
      <c r="AZ4" s="225" t="s">
        <v>102</v>
      </c>
      <c r="BA4" s="226"/>
      <c r="BB4" s="226"/>
      <c r="BC4" s="226"/>
      <c r="BD4" s="226"/>
      <c r="BE4" s="225" t="s">
        <v>103</v>
      </c>
      <c r="BF4" s="226"/>
      <c r="BG4" s="226"/>
      <c r="BH4" s="226"/>
      <c r="BI4" s="226"/>
      <c r="BJ4" s="225" t="s">
        <v>104</v>
      </c>
      <c r="BK4" s="226"/>
      <c r="BL4" s="226"/>
      <c r="BM4" s="227"/>
    </row>
    <row r="5" spans="1:65" s="1" customFormat="1" ht="15" customHeight="1" thickBot="1" x14ac:dyDescent="0.25">
      <c r="A5" s="222"/>
      <c r="B5" s="3" t="s">
        <v>0</v>
      </c>
      <c r="C5" s="4" t="s">
        <v>1</v>
      </c>
      <c r="D5" s="4" t="s">
        <v>2</v>
      </c>
      <c r="E5" s="4" t="s">
        <v>3</v>
      </c>
      <c r="F5" s="6" t="s">
        <v>4</v>
      </c>
      <c r="G5" s="3" t="s">
        <v>0</v>
      </c>
      <c r="H5" s="4" t="s">
        <v>1</v>
      </c>
      <c r="I5" s="4" t="s">
        <v>2</v>
      </c>
      <c r="J5" s="4" t="s">
        <v>3</v>
      </c>
      <c r="K5" s="6" t="s">
        <v>4</v>
      </c>
      <c r="L5" s="3" t="s">
        <v>0</v>
      </c>
      <c r="M5" s="4" t="s">
        <v>1</v>
      </c>
      <c r="N5" s="4" t="s">
        <v>2</v>
      </c>
      <c r="O5" s="4" t="s">
        <v>3</v>
      </c>
      <c r="P5" s="6" t="s">
        <v>4</v>
      </c>
      <c r="Q5" s="3" t="s">
        <v>0</v>
      </c>
      <c r="R5" s="4" t="s">
        <v>1</v>
      </c>
      <c r="S5" s="4" t="s">
        <v>2</v>
      </c>
      <c r="T5" s="4" t="s">
        <v>3</v>
      </c>
      <c r="U5" s="6" t="s">
        <v>4</v>
      </c>
      <c r="V5" s="3" t="s">
        <v>0</v>
      </c>
      <c r="W5" s="4" t="s">
        <v>1</v>
      </c>
      <c r="X5" s="4" t="s">
        <v>2</v>
      </c>
      <c r="Y5" s="4" t="s">
        <v>3</v>
      </c>
      <c r="Z5" s="6" t="s">
        <v>4</v>
      </c>
      <c r="AA5" s="3" t="s">
        <v>0</v>
      </c>
      <c r="AB5" s="4" t="s">
        <v>1</v>
      </c>
      <c r="AC5" s="4" t="s">
        <v>2</v>
      </c>
      <c r="AD5" s="4" t="s">
        <v>3</v>
      </c>
      <c r="AE5" s="6" t="s">
        <v>4</v>
      </c>
      <c r="AF5" s="3" t="s">
        <v>0</v>
      </c>
      <c r="AG5" s="4" t="s">
        <v>1</v>
      </c>
      <c r="AH5" s="4" t="s">
        <v>2</v>
      </c>
      <c r="AI5" s="4" t="s">
        <v>3</v>
      </c>
      <c r="AJ5" s="6" t="s">
        <v>4</v>
      </c>
      <c r="AK5" s="56" t="s">
        <v>0</v>
      </c>
      <c r="AL5" s="4" t="s">
        <v>1</v>
      </c>
      <c r="AM5" s="4" t="s">
        <v>2</v>
      </c>
      <c r="AN5" s="4" t="s">
        <v>3</v>
      </c>
      <c r="AO5" s="6" t="s">
        <v>4</v>
      </c>
      <c r="AP5" s="3" t="s">
        <v>0</v>
      </c>
      <c r="AQ5" s="4" t="s">
        <v>1</v>
      </c>
      <c r="AR5" s="4" t="s">
        <v>2</v>
      </c>
      <c r="AS5" s="4" t="s">
        <v>3</v>
      </c>
      <c r="AT5" s="6" t="s">
        <v>4</v>
      </c>
      <c r="AU5" s="3" t="s">
        <v>0</v>
      </c>
      <c r="AV5" s="4" t="s">
        <v>1</v>
      </c>
      <c r="AW5" s="4" t="s">
        <v>2</v>
      </c>
      <c r="AX5" s="4" t="s">
        <v>3</v>
      </c>
      <c r="AY5" s="6" t="s">
        <v>4</v>
      </c>
      <c r="AZ5" s="3" t="s">
        <v>0</v>
      </c>
      <c r="BA5" s="4" t="s">
        <v>1</v>
      </c>
      <c r="BB5" s="4" t="s">
        <v>2</v>
      </c>
      <c r="BC5" s="4" t="s">
        <v>3</v>
      </c>
      <c r="BD5" s="5" t="s">
        <v>4</v>
      </c>
      <c r="BE5" s="3" t="s">
        <v>0</v>
      </c>
      <c r="BF5" s="4" t="s">
        <v>1</v>
      </c>
      <c r="BG5" s="4" t="s">
        <v>2</v>
      </c>
      <c r="BH5" s="4" t="s">
        <v>3</v>
      </c>
      <c r="BI5" s="5" t="s">
        <v>4</v>
      </c>
      <c r="BJ5" s="3" t="s">
        <v>0</v>
      </c>
      <c r="BK5" s="4" t="s">
        <v>1</v>
      </c>
      <c r="BL5" s="4" t="s">
        <v>2</v>
      </c>
      <c r="BM5" s="6" t="s">
        <v>3</v>
      </c>
    </row>
    <row r="6" spans="1:65" s="1" customFormat="1" ht="15" customHeight="1" thickBot="1" x14ac:dyDescent="0.25">
      <c r="A6" s="61" t="s">
        <v>5</v>
      </c>
      <c r="B6" s="8">
        <f t="shared" ref="B6:B16" si="0">SUM(C6:F6)/4</f>
        <v>2</v>
      </c>
      <c r="C6" s="120">
        <v>2</v>
      </c>
      <c r="D6" s="120">
        <v>2</v>
      </c>
      <c r="E6" s="120">
        <v>2</v>
      </c>
      <c r="F6" s="120">
        <v>2</v>
      </c>
      <c r="G6" s="121">
        <f t="shared" ref="G6:G16" si="1">SUM(H6:K6)/4</f>
        <v>2</v>
      </c>
      <c r="H6" s="120">
        <v>2</v>
      </c>
      <c r="I6" s="120">
        <v>2</v>
      </c>
      <c r="J6" s="120">
        <v>2</v>
      </c>
      <c r="K6" s="120">
        <v>2</v>
      </c>
      <c r="L6" s="121">
        <f t="shared" ref="L6:L36" si="2">SUM(M6:P6)/4</f>
        <v>2</v>
      </c>
      <c r="M6" s="120">
        <v>2</v>
      </c>
      <c r="N6" s="120">
        <v>2</v>
      </c>
      <c r="O6" s="120">
        <v>2</v>
      </c>
      <c r="P6" s="120">
        <v>2</v>
      </c>
      <c r="Q6" s="121">
        <f t="shared" ref="Q6:Q28" si="3">SUM(R6:U6)/4</f>
        <v>2</v>
      </c>
      <c r="R6" s="120">
        <v>2</v>
      </c>
      <c r="S6" s="9">
        <v>2</v>
      </c>
      <c r="T6" s="9">
        <v>2</v>
      </c>
      <c r="U6" s="9">
        <v>2</v>
      </c>
      <c r="V6" s="8">
        <f t="shared" ref="V6:V26" si="4">SUM(W6:Z6)/4</f>
        <v>2</v>
      </c>
      <c r="W6" s="9">
        <v>2</v>
      </c>
      <c r="X6" s="9">
        <v>2</v>
      </c>
      <c r="Y6" s="9">
        <v>2</v>
      </c>
      <c r="Z6" s="9">
        <v>2</v>
      </c>
      <c r="AA6" s="121">
        <f>SUM(AB6:AE6)/4</f>
        <v>2</v>
      </c>
      <c r="AB6" s="120">
        <v>2</v>
      </c>
      <c r="AC6" s="120">
        <v>2</v>
      </c>
      <c r="AD6" s="120">
        <v>2</v>
      </c>
      <c r="AE6" s="120">
        <v>2</v>
      </c>
      <c r="AF6" s="8">
        <f>SUM(AG6:AJ6)/4</f>
        <v>2</v>
      </c>
      <c r="AG6" s="46">
        <v>2</v>
      </c>
      <c r="AH6" s="46">
        <v>2</v>
      </c>
      <c r="AI6" s="46">
        <v>2</v>
      </c>
      <c r="AJ6" s="46">
        <v>2</v>
      </c>
      <c r="AK6" s="8">
        <f>SUM(AL6:AO6)/4</f>
        <v>2</v>
      </c>
      <c r="AL6" s="46">
        <v>2</v>
      </c>
      <c r="AM6" s="46">
        <v>2</v>
      </c>
      <c r="AN6" s="46">
        <v>2</v>
      </c>
      <c r="AO6" s="46">
        <v>2</v>
      </c>
      <c r="AP6" s="8">
        <f>SUM(AQ6:AT6)/4</f>
        <v>2</v>
      </c>
      <c r="AQ6" s="46">
        <v>2</v>
      </c>
      <c r="AR6" s="46">
        <v>2</v>
      </c>
      <c r="AS6" s="46">
        <v>2</v>
      </c>
      <c r="AT6" s="46">
        <v>2</v>
      </c>
      <c r="AU6" s="8">
        <f>SUM(AV6:AY6)/4</f>
        <v>2</v>
      </c>
      <c r="AV6" s="120">
        <v>2</v>
      </c>
      <c r="AW6" s="120">
        <v>2</v>
      </c>
      <c r="AX6" s="120">
        <v>2</v>
      </c>
      <c r="AY6" s="120">
        <v>2</v>
      </c>
      <c r="AZ6" s="8">
        <f t="shared" ref="AZ6:AZ40" si="5">SUM(BA6:BD6)/4</f>
        <v>2</v>
      </c>
      <c r="BA6" s="46">
        <v>2</v>
      </c>
      <c r="BB6" s="46">
        <v>2</v>
      </c>
      <c r="BC6" s="46">
        <v>2</v>
      </c>
      <c r="BD6" s="46">
        <v>2</v>
      </c>
      <c r="BE6" s="8">
        <f t="shared" ref="BE6:BE40" si="6">SUM(BF6:BI6)/4</f>
        <v>2</v>
      </c>
      <c r="BF6" s="46">
        <v>2</v>
      </c>
      <c r="BG6" s="46">
        <v>2</v>
      </c>
      <c r="BH6" s="46">
        <v>2</v>
      </c>
      <c r="BI6" s="48">
        <v>2</v>
      </c>
      <c r="BJ6" s="8">
        <f>SUM(BK6+BL6+2*BM6)/4</f>
        <v>1</v>
      </c>
      <c r="BK6" s="46">
        <v>1</v>
      </c>
      <c r="BL6" s="46">
        <v>1</v>
      </c>
      <c r="BM6" s="47">
        <v>1</v>
      </c>
    </row>
    <row r="7" spans="1:65" s="1" customFormat="1" ht="15" customHeight="1" thickBot="1" x14ac:dyDescent="0.25">
      <c r="A7" s="61" t="s">
        <v>6</v>
      </c>
      <c r="B7" s="15">
        <f t="shared" si="0"/>
        <v>3.5</v>
      </c>
      <c r="C7" s="114">
        <v>3</v>
      </c>
      <c r="D7" s="114">
        <v>3</v>
      </c>
      <c r="E7" s="114">
        <v>4</v>
      </c>
      <c r="F7" s="114">
        <v>4</v>
      </c>
      <c r="G7" s="118">
        <f t="shared" si="1"/>
        <v>3</v>
      </c>
      <c r="H7" s="135">
        <v>3</v>
      </c>
      <c r="I7" s="135">
        <v>3</v>
      </c>
      <c r="J7" s="135">
        <v>3</v>
      </c>
      <c r="K7" s="135">
        <v>3</v>
      </c>
      <c r="L7" s="118">
        <f t="shared" si="2"/>
        <v>3</v>
      </c>
      <c r="M7" s="114">
        <v>3</v>
      </c>
      <c r="N7" s="114">
        <v>3</v>
      </c>
      <c r="O7" s="114">
        <v>3</v>
      </c>
      <c r="P7" s="114">
        <v>3</v>
      </c>
      <c r="Q7" s="118">
        <f t="shared" si="3"/>
        <v>3</v>
      </c>
      <c r="R7" s="114">
        <v>3</v>
      </c>
      <c r="S7" s="21">
        <v>3</v>
      </c>
      <c r="T7" s="21">
        <v>3</v>
      </c>
      <c r="U7" s="21">
        <v>3</v>
      </c>
      <c r="V7" s="15">
        <f t="shared" si="4"/>
        <v>2</v>
      </c>
      <c r="W7" s="21">
        <v>2</v>
      </c>
      <c r="X7" s="21">
        <v>2</v>
      </c>
      <c r="Y7" s="21">
        <v>2</v>
      </c>
      <c r="Z7" s="21">
        <v>2</v>
      </c>
      <c r="AA7" s="118">
        <f t="shared" ref="AA7:AA40" si="7">SUM(AB7:AE7)/4</f>
        <v>2</v>
      </c>
      <c r="AB7" s="135">
        <v>2</v>
      </c>
      <c r="AC7" s="135">
        <v>2</v>
      </c>
      <c r="AD7" s="135">
        <v>2</v>
      </c>
      <c r="AE7" s="135">
        <v>2</v>
      </c>
      <c r="AF7" s="15">
        <f t="shared" ref="AF7:AF40" si="8">SUM(AG7:AJ7)/4</f>
        <v>3</v>
      </c>
      <c r="AG7" s="21">
        <v>3</v>
      </c>
      <c r="AH7" s="21">
        <v>3</v>
      </c>
      <c r="AI7" s="21">
        <v>3</v>
      </c>
      <c r="AJ7" s="21">
        <v>3</v>
      </c>
      <c r="AK7" s="15">
        <f t="shared" ref="AK7:AK33" si="9">SUM(AL7:AO7)/4</f>
        <v>3</v>
      </c>
      <c r="AL7" s="21">
        <v>3</v>
      </c>
      <c r="AM7" s="21">
        <v>3</v>
      </c>
      <c r="AN7" s="21">
        <v>3</v>
      </c>
      <c r="AO7" s="21">
        <v>3</v>
      </c>
      <c r="AP7" s="15">
        <f t="shared" ref="AP7:AP10" si="10">SUM(AQ7:AT7)/4</f>
        <v>3</v>
      </c>
      <c r="AQ7" s="21">
        <v>3</v>
      </c>
      <c r="AR7" s="21">
        <v>3</v>
      </c>
      <c r="AS7" s="21">
        <v>3</v>
      </c>
      <c r="AT7" s="21">
        <v>3</v>
      </c>
      <c r="AU7" s="15">
        <f t="shared" ref="AU7:AU33" si="11">SUM(AV7:AY7)/4</f>
        <v>3</v>
      </c>
      <c r="AV7" s="135">
        <v>3</v>
      </c>
      <c r="AW7" s="135">
        <v>3</v>
      </c>
      <c r="AX7" s="135">
        <v>3</v>
      </c>
      <c r="AY7" s="135">
        <v>3</v>
      </c>
      <c r="AZ7" s="15">
        <f t="shared" si="5"/>
        <v>3</v>
      </c>
      <c r="BA7" s="21">
        <v>3</v>
      </c>
      <c r="BB7" s="21">
        <v>3</v>
      </c>
      <c r="BC7" s="21">
        <v>3</v>
      </c>
      <c r="BD7" s="21">
        <v>3</v>
      </c>
      <c r="BE7" s="15">
        <f t="shared" si="6"/>
        <v>3</v>
      </c>
      <c r="BF7" s="21">
        <v>3</v>
      </c>
      <c r="BG7" s="21">
        <v>3</v>
      </c>
      <c r="BH7" s="21">
        <v>3</v>
      </c>
      <c r="BI7" s="50">
        <v>3</v>
      </c>
      <c r="BJ7" s="8">
        <f t="shared" ref="BJ7:BJ40" si="12">SUM(BK7+BL7+2*BM7)/4</f>
        <v>3</v>
      </c>
      <c r="BK7" s="21">
        <v>3</v>
      </c>
      <c r="BL7" s="21">
        <v>3</v>
      </c>
      <c r="BM7" s="49">
        <v>3</v>
      </c>
    </row>
    <row r="8" spans="1:65" s="1" customFormat="1" ht="15" customHeight="1" thickBot="1" x14ac:dyDescent="0.25">
      <c r="A8" s="61" t="s">
        <v>9</v>
      </c>
      <c r="B8" s="15">
        <f t="shared" si="0"/>
        <v>3</v>
      </c>
      <c r="C8" s="114">
        <v>3</v>
      </c>
      <c r="D8" s="114">
        <v>3</v>
      </c>
      <c r="E8" s="114">
        <v>3</v>
      </c>
      <c r="F8" s="114">
        <v>3</v>
      </c>
      <c r="G8" s="118">
        <f t="shared" si="1"/>
        <v>2</v>
      </c>
      <c r="H8" s="114">
        <v>2</v>
      </c>
      <c r="I8" s="114">
        <v>2</v>
      </c>
      <c r="J8" s="114">
        <v>2</v>
      </c>
      <c r="K8" s="114">
        <v>2</v>
      </c>
      <c r="L8" s="118">
        <f t="shared" si="2"/>
        <v>3</v>
      </c>
      <c r="M8" s="156">
        <v>3</v>
      </c>
      <c r="N8" s="156">
        <v>3</v>
      </c>
      <c r="O8" s="156">
        <v>3</v>
      </c>
      <c r="P8" s="156">
        <v>3</v>
      </c>
      <c r="Q8" s="118">
        <f t="shared" si="3"/>
        <v>2</v>
      </c>
      <c r="R8" s="114">
        <v>2</v>
      </c>
      <c r="S8" s="16">
        <v>2</v>
      </c>
      <c r="T8" s="16">
        <v>2</v>
      </c>
      <c r="U8" s="16">
        <v>2</v>
      </c>
      <c r="V8" s="15">
        <f t="shared" si="4"/>
        <v>2</v>
      </c>
      <c r="W8" s="16">
        <v>2</v>
      </c>
      <c r="X8" s="16">
        <v>2</v>
      </c>
      <c r="Y8" s="16">
        <v>2</v>
      </c>
      <c r="Z8" s="16">
        <v>2</v>
      </c>
      <c r="AA8" s="118">
        <f t="shared" si="7"/>
        <v>2</v>
      </c>
      <c r="AB8" s="135">
        <v>2</v>
      </c>
      <c r="AC8" s="135">
        <v>2</v>
      </c>
      <c r="AD8" s="135">
        <v>2</v>
      </c>
      <c r="AE8" s="135">
        <v>2</v>
      </c>
      <c r="AF8" s="15">
        <f t="shared" si="8"/>
        <v>2</v>
      </c>
      <c r="AG8" s="21">
        <v>2</v>
      </c>
      <c r="AH8" s="21">
        <v>2</v>
      </c>
      <c r="AI8" s="21">
        <v>2</v>
      </c>
      <c r="AJ8" s="21">
        <v>2</v>
      </c>
      <c r="AK8" s="15">
        <f t="shared" si="9"/>
        <v>2</v>
      </c>
      <c r="AL8" s="21">
        <v>2</v>
      </c>
      <c r="AM8" s="21">
        <v>2</v>
      </c>
      <c r="AN8" s="21">
        <v>2</v>
      </c>
      <c r="AO8" s="21">
        <v>2</v>
      </c>
      <c r="AP8" s="15">
        <f t="shared" si="10"/>
        <v>2</v>
      </c>
      <c r="AQ8" s="21">
        <v>2</v>
      </c>
      <c r="AR8" s="21">
        <v>2</v>
      </c>
      <c r="AS8" s="21">
        <v>2</v>
      </c>
      <c r="AT8" s="21">
        <v>2</v>
      </c>
      <c r="AU8" s="15">
        <f t="shared" si="11"/>
        <v>2</v>
      </c>
      <c r="AV8" s="135">
        <v>2</v>
      </c>
      <c r="AW8" s="135">
        <v>2</v>
      </c>
      <c r="AX8" s="135">
        <v>2</v>
      </c>
      <c r="AY8" s="135">
        <v>2</v>
      </c>
      <c r="AZ8" s="15">
        <f t="shared" si="5"/>
        <v>3</v>
      </c>
      <c r="BA8" s="21">
        <v>3</v>
      </c>
      <c r="BB8" s="21">
        <v>3</v>
      </c>
      <c r="BC8" s="21">
        <v>3</v>
      </c>
      <c r="BD8" s="21">
        <v>3</v>
      </c>
      <c r="BE8" s="15">
        <f t="shared" si="6"/>
        <v>3</v>
      </c>
      <c r="BF8" s="21">
        <v>3</v>
      </c>
      <c r="BG8" s="21">
        <v>3</v>
      </c>
      <c r="BH8" s="21">
        <v>3</v>
      </c>
      <c r="BI8" s="50">
        <v>3</v>
      </c>
      <c r="BJ8" s="8">
        <f t="shared" si="12"/>
        <v>3</v>
      </c>
      <c r="BK8" s="21">
        <v>3</v>
      </c>
      <c r="BL8" s="21">
        <v>3</v>
      </c>
      <c r="BM8" s="49">
        <v>3</v>
      </c>
    </row>
    <row r="9" spans="1:65" s="1" customFormat="1" ht="15" customHeight="1" thickBot="1" x14ac:dyDescent="0.25">
      <c r="A9" s="61" t="s">
        <v>10</v>
      </c>
      <c r="B9" s="15">
        <f t="shared" si="0"/>
        <v>0</v>
      </c>
      <c r="C9" s="114"/>
      <c r="D9" s="114"/>
      <c r="E9" s="114"/>
      <c r="F9" s="114"/>
      <c r="G9" s="118">
        <f t="shared" si="1"/>
        <v>0</v>
      </c>
      <c r="H9" s="114"/>
      <c r="I9" s="114"/>
      <c r="J9" s="114"/>
      <c r="K9" s="114"/>
      <c r="L9" s="118">
        <f t="shared" si="2"/>
        <v>3</v>
      </c>
      <c r="M9" s="114">
        <v>3</v>
      </c>
      <c r="N9" s="114">
        <v>3</v>
      </c>
      <c r="O9" s="114">
        <v>3</v>
      </c>
      <c r="P9" s="114">
        <v>3</v>
      </c>
      <c r="Q9" s="118">
        <f t="shared" si="3"/>
        <v>3</v>
      </c>
      <c r="R9" s="165">
        <v>3</v>
      </c>
      <c r="S9" s="165">
        <v>3</v>
      </c>
      <c r="T9" s="165">
        <v>3</v>
      </c>
      <c r="U9" s="165">
        <v>3</v>
      </c>
      <c r="V9" s="15">
        <f t="shared" si="4"/>
        <v>2</v>
      </c>
      <c r="W9" s="167">
        <v>2</v>
      </c>
      <c r="X9" s="167">
        <v>2</v>
      </c>
      <c r="Y9" s="167">
        <v>2</v>
      </c>
      <c r="Z9" s="167">
        <v>2</v>
      </c>
      <c r="AA9" s="118">
        <f t="shared" si="7"/>
        <v>2</v>
      </c>
      <c r="AB9" s="135">
        <v>2</v>
      </c>
      <c r="AC9" s="135">
        <v>2</v>
      </c>
      <c r="AD9" s="135">
        <v>2</v>
      </c>
      <c r="AE9" s="135">
        <v>2</v>
      </c>
      <c r="AF9" s="15">
        <f t="shared" si="8"/>
        <v>2</v>
      </c>
      <c r="AG9" s="81">
        <v>2</v>
      </c>
      <c r="AH9" s="81">
        <v>2</v>
      </c>
      <c r="AI9" s="81">
        <v>2</v>
      </c>
      <c r="AJ9" s="81">
        <v>2</v>
      </c>
      <c r="AK9" s="15">
        <f t="shared" si="9"/>
        <v>2</v>
      </c>
      <c r="AL9" s="81">
        <v>2</v>
      </c>
      <c r="AM9" s="81">
        <v>2</v>
      </c>
      <c r="AN9" s="81">
        <v>2</v>
      </c>
      <c r="AO9" s="81">
        <v>2</v>
      </c>
      <c r="AP9" s="15">
        <f t="shared" si="10"/>
        <v>2</v>
      </c>
      <c r="AQ9" s="21">
        <v>2</v>
      </c>
      <c r="AR9" s="21">
        <v>2</v>
      </c>
      <c r="AS9" s="21">
        <v>2</v>
      </c>
      <c r="AT9" s="21">
        <v>2</v>
      </c>
      <c r="AU9" s="15">
        <f t="shared" si="11"/>
        <v>2</v>
      </c>
      <c r="AV9" s="135">
        <v>2</v>
      </c>
      <c r="AW9" s="135">
        <v>2</v>
      </c>
      <c r="AX9" s="135">
        <v>2</v>
      </c>
      <c r="AY9" s="135">
        <v>2</v>
      </c>
      <c r="AZ9" s="15">
        <f t="shared" si="5"/>
        <v>3</v>
      </c>
      <c r="BA9" s="21">
        <v>3</v>
      </c>
      <c r="BB9" s="21">
        <v>3</v>
      </c>
      <c r="BC9" s="21">
        <v>3</v>
      </c>
      <c r="BD9" s="21">
        <v>3</v>
      </c>
      <c r="BE9" s="15">
        <f t="shared" si="6"/>
        <v>3</v>
      </c>
      <c r="BF9" s="21">
        <v>3</v>
      </c>
      <c r="BG9" s="21">
        <v>3</v>
      </c>
      <c r="BH9" s="21">
        <v>3</v>
      </c>
      <c r="BI9" s="50">
        <v>3</v>
      </c>
      <c r="BJ9" s="8">
        <f t="shared" si="12"/>
        <v>3</v>
      </c>
      <c r="BK9" s="21">
        <v>3</v>
      </c>
      <c r="BL9" s="21">
        <v>3</v>
      </c>
      <c r="BM9" s="49">
        <v>3</v>
      </c>
    </row>
    <row r="10" spans="1:65" s="1" customFormat="1" ht="15" customHeight="1" thickBot="1" x14ac:dyDescent="0.25">
      <c r="A10" s="61" t="s">
        <v>7</v>
      </c>
      <c r="B10" s="15">
        <f t="shared" si="0"/>
        <v>3</v>
      </c>
      <c r="C10" s="114">
        <v>3</v>
      </c>
      <c r="D10" s="114">
        <v>3</v>
      </c>
      <c r="E10" s="114">
        <v>3</v>
      </c>
      <c r="F10" s="114">
        <v>3</v>
      </c>
      <c r="G10" s="118">
        <f t="shared" si="1"/>
        <v>3</v>
      </c>
      <c r="H10" s="114">
        <v>3</v>
      </c>
      <c r="I10" s="114">
        <v>3</v>
      </c>
      <c r="J10" s="114">
        <v>3</v>
      </c>
      <c r="K10" s="114">
        <v>3</v>
      </c>
      <c r="L10" s="118">
        <f t="shared" si="2"/>
        <v>3</v>
      </c>
      <c r="M10" s="114">
        <v>3</v>
      </c>
      <c r="N10" s="114">
        <v>3</v>
      </c>
      <c r="O10" s="114">
        <v>3</v>
      </c>
      <c r="P10" s="114">
        <v>3</v>
      </c>
      <c r="Q10" s="118">
        <f t="shared" si="3"/>
        <v>3</v>
      </c>
      <c r="R10" s="114">
        <v>3</v>
      </c>
      <c r="S10" s="16">
        <v>3</v>
      </c>
      <c r="T10" s="16">
        <v>3</v>
      </c>
      <c r="U10" s="16">
        <v>3</v>
      </c>
      <c r="V10" s="15">
        <f t="shared" si="4"/>
        <v>3</v>
      </c>
      <c r="W10" s="16">
        <v>3</v>
      </c>
      <c r="X10" s="16">
        <v>3</v>
      </c>
      <c r="Y10" s="16">
        <v>3</v>
      </c>
      <c r="Z10" s="16">
        <v>3</v>
      </c>
      <c r="AA10" s="118">
        <f t="shared" si="7"/>
        <v>3</v>
      </c>
      <c r="AB10" s="135">
        <v>3</v>
      </c>
      <c r="AC10" s="135">
        <v>3</v>
      </c>
      <c r="AD10" s="135">
        <v>3</v>
      </c>
      <c r="AE10" s="135">
        <v>3</v>
      </c>
      <c r="AF10" s="15">
        <f t="shared" si="8"/>
        <v>3</v>
      </c>
      <c r="AG10" s="21">
        <v>3</v>
      </c>
      <c r="AH10" s="21">
        <v>3</v>
      </c>
      <c r="AI10" s="21">
        <v>3</v>
      </c>
      <c r="AJ10" s="21">
        <v>3</v>
      </c>
      <c r="AK10" s="15">
        <f t="shared" si="9"/>
        <v>3</v>
      </c>
      <c r="AL10" s="21">
        <v>3</v>
      </c>
      <c r="AM10" s="21">
        <v>3</v>
      </c>
      <c r="AN10" s="21">
        <v>3</v>
      </c>
      <c r="AO10" s="21">
        <v>3</v>
      </c>
      <c r="AP10" s="15">
        <f t="shared" si="10"/>
        <v>2</v>
      </c>
      <c r="AQ10" s="21">
        <v>2</v>
      </c>
      <c r="AR10" s="21">
        <v>2</v>
      </c>
      <c r="AS10" s="21">
        <v>2</v>
      </c>
      <c r="AT10" s="21">
        <v>2</v>
      </c>
      <c r="AU10" s="15">
        <f t="shared" si="11"/>
        <v>2</v>
      </c>
      <c r="AV10" s="135">
        <v>2</v>
      </c>
      <c r="AW10" s="135">
        <v>2</v>
      </c>
      <c r="AX10" s="135">
        <v>2</v>
      </c>
      <c r="AY10" s="135">
        <v>2</v>
      </c>
      <c r="AZ10" s="15">
        <f t="shared" si="5"/>
        <v>3</v>
      </c>
      <c r="BA10" s="21">
        <v>3</v>
      </c>
      <c r="BB10" s="21">
        <v>3</v>
      </c>
      <c r="BC10" s="21">
        <v>3</v>
      </c>
      <c r="BD10" s="21">
        <v>3</v>
      </c>
      <c r="BE10" s="15">
        <f t="shared" si="6"/>
        <v>3</v>
      </c>
      <c r="BF10" s="21">
        <v>3</v>
      </c>
      <c r="BG10" s="21">
        <v>3</v>
      </c>
      <c r="BH10" s="21">
        <v>3</v>
      </c>
      <c r="BI10" s="50">
        <v>3</v>
      </c>
      <c r="BJ10" s="8">
        <f t="shared" si="12"/>
        <v>3</v>
      </c>
      <c r="BK10" s="156">
        <v>3</v>
      </c>
      <c r="BL10" s="156">
        <v>3</v>
      </c>
      <c r="BM10" s="53">
        <v>3</v>
      </c>
    </row>
    <row r="11" spans="1:65" s="1" customFormat="1" ht="15" customHeight="1" thickBot="1" x14ac:dyDescent="0.25">
      <c r="A11" s="61" t="s">
        <v>41</v>
      </c>
      <c r="B11" s="15">
        <f t="shared" si="0"/>
        <v>0</v>
      </c>
      <c r="C11" s="114"/>
      <c r="D11" s="114"/>
      <c r="E11" s="114"/>
      <c r="F11" s="114"/>
      <c r="G11" s="118">
        <f t="shared" si="1"/>
        <v>0</v>
      </c>
      <c r="H11" s="114"/>
      <c r="I11" s="114"/>
      <c r="J11" s="114"/>
      <c r="K11" s="114"/>
      <c r="L11" s="118">
        <f t="shared" si="2"/>
        <v>0</v>
      </c>
      <c r="M11" s="114"/>
      <c r="N11" s="114"/>
      <c r="O11" s="114"/>
      <c r="P11" s="114"/>
      <c r="Q11" s="118">
        <f t="shared" si="3"/>
        <v>0</v>
      </c>
      <c r="R11" s="114"/>
      <c r="S11" s="16"/>
      <c r="T11" s="16"/>
      <c r="U11" s="16"/>
      <c r="V11" s="15">
        <f t="shared" si="4"/>
        <v>3</v>
      </c>
      <c r="W11" s="165">
        <v>3</v>
      </c>
      <c r="X11" s="165">
        <v>3</v>
      </c>
      <c r="Y11" s="165">
        <v>3</v>
      </c>
      <c r="Z11" s="165">
        <v>3</v>
      </c>
      <c r="AA11" s="118">
        <f>SUM(AB11:AE11)/4</f>
        <v>2</v>
      </c>
      <c r="AB11" s="135">
        <v>2</v>
      </c>
      <c r="AC11" s="135">
        <v>2</v>
      </c>
      <c r="AD11" s="135">
        <v>2</v>
      </c>
      <c r="AE11" s="135">
        <v>2</v>
      </c>
      <c r="AF11" s="15">
        <f>SUM(AG11:AJ11)/4</f>
        <v>0</v>
      </c>
      <c r="AG11" s="57"/>
      <c r="AH11" s="22"/>
      <c r="AI11" s="22"/>
      <c r="AJ11" s="50"/>
      <c r="AK11" s="15">
        <f>SUM(AL11:AO11)/4</f>
        <v>0</v>
      </c>
      <c r="AL11" s="57"/>
      <c r="AM11" s="22"/>
      <c r="AN11" s="22"/>
      <c r="AO11" s="50"/>
      <c r="AP11" s="15">
        <f>SUM(AQ11:AT11)/4</f>
        <v>2.5</v>
      </c>
      <c r="AQ11" s="57">
        <v>2</v>
      </c>
      <c r="AR11" s="22">
        <v>2</v>
      </c>
      <c r="AS11" s="22">
        <v>3</v>
      </c>
      <c r="AT11" s="50">
        <v>3</v>
      </c>
      <c r="AU11" s="15">
        <f>SUM(AV11:AY11)/4</f>
        <v>2.5</v>
      </c>
      <c r="AV11" s="232">
        <v>3</v>
      </c>
      <c r="AW11" s="233">
        <v>3</v>
      </c>
      <c r="AX11" s="233">
        <v>2</v>
      </c>
      <c r="AY11" s="234">
        <v>2</v>
      </c>
      <c r="AZ11" s="15">
        <f t="shared" si="5"/>
        <v>4</v>
      </c>
      <c r="BA11" s="57">
        <v>4</v>
      </c>
      <c r="BB11" s="22">
        <v>4</v>
      </c>
      <c r="BC11" s="22">
        <v>4</v>
      </c>
      <c r="BD11" s="50">
        <v>4</v>
      </c>
      <c r="BE11" s="15">
        <f t="shared" si="6"/>
        <v>4</v>
      </c>
      <c r="BF11" s="82">
        <v>4</v>
      </c>
      <c r="BG11" s="29">
        <v>4</v>
      </c>
      <c r="BH11" s="29">
        <v>4</v>
      </c>
      <c r="BI11" s="80">
        <v>4</v>
      </c>
      <c r="BJ11" s="8">
        <f t="shared" si="12"/>
        <v>4</v>
      </c>
      <c r="BK11" s="21">
        <v>4</v>
      </c>
      <c r="BL11" s="21">
        <v>4</v>
      </c>
      <c r="BM11" s="49">
        <v>4</v>
      </c>
    </row>
    <row r="12" spans="1:65" s="1" customFormat="1" ht="15" customHeight="1" thickBot="1" x14ac:dyDescent="0.25">
      <c r="A12" s="61" t="s">
        <v>42</v>
      </c>
      <c r="B12" s="15">
        <f t="shared" si="0"/>
        <v>0</v>
      </c>
      <c r="C12" s="114"/>
      <c r="D12" s="114"/>
      <c r="E12" s="114"/>
      <c r="F12" s="114"/>
      <c r="G12" s="118">
        <f t="shared" si="1"/>
        <v>0</v>
      </c>
      <c r="H12" s="114"/>
      <c r="I12" s="114"/>
      <c r="J12" s="114"/>
      <c r="K12" s="114"/>
      <c r="L12" s="118">
        <f t="shared" si="2"/>
        <v>0</v>
      </c>
      <c r="M12" s="114"/>
      <c r="N12" s="114"/>
      <c r="O12" s="114"/>
      <c r="P12" s="114"/>
      <c r="Q12" s="118">
        <f t="shared" si="3"/>
        <v>0</v>
      </c>
      <c r="R12" s="114"/>
      <c r="S12" s="16"/>
      <c r="T12" s="16"/>
      <c r="U12" s="16"/>
      <c r="V12" s="15">
        <f t="shared" si="4"/>
        <v>2.5</v>
      </c>
      <c r="W12" s="165">
        <v>2</v>
      </c>
      <c r="X12" s="165">
        <v>2</v>
      </c>
      <c r="Y12" s="165">
        <v>3</v>
      </c>
      <c r="Z12" s="165">
        <v>3</v>
      </c>
      <c r="AA12" s="118">
        <f>SUM(AB12:AE12)/4</f>
        <v>2</v>
      </c>
      <c r="AB12" s="135">
        <v>2</v>
      </c>
      <c r="AC12" s="135">
        <v>2</v>
      </c>
      <c r="AD12" s="135">
        <v>2</v>
      </c>
      <c r="AE12" s="135">
        <v>2</v>
      </c>
      <c r="AF12" s="15">
        <f>SUM(AG12:AJ12)/4</f>
        <v>0</v>
      </c>
      <c r="AG12" s="57"/>
      <c r="AH12" s="22"/>
      <c r="AI12" s="22"/>
      <c r="AJ12" s="50"/>
      <c r="AK12" s="15">
        <f>SUM(AL12:AO12)/4</f>
        <v>0</v>
      </c>
      <c r="AL12" s="57"/>
      <c r="AM12" s="22"/>
      <c r="AN12" s="22"/>
      <c r="AO12" s="50"/>
      <c r="AP12" s="15">
        <f>SUM(AQ12:AT12)/4</f>
        <v>2.5</v>
      </c>
      <c r="AQ12" s="57">
        <v>2</v>
      </c>
      <c r="AR12" s="22">
        <v>2</v>
      </c>
      <c r="AS12" s="22">
        <v>3</v>
      </c>
      <c r="AT12" s="50">
        <v>3</v>
      </c>
      <c r="AU12" s="15">
        <f>SUM(AV12:AY12)/4</f>
        <v>2.25</v>
      </c>
      <c r="AV12" s="82">
        <v>2</v>
      </c>
      <c r="AW12" s="29">
        <v>2</v>
      </c>
      <c r="AX12" s="29">
        <v>2</v>
      </c>
      <c r="AY12" s="166">
        <v>3</v>
      </c>
      <c r="AZ12" s="15">
        <f t="shared" si="5"/>
        <v>4</v>
      </c>
      <c r="BA12" s="57">
        <v>4</v>
      </c>
      <c r="BB12" s="22">
        <v>4</v>
      </c>
      <c r="BC12" s="22">
        <v>4</v>
      </c>
      <c r="BD12" s="50">
        <v>4</v>
      </c>
      <c r="BE12" s="15">
        <f t="shared" si="6"/>
        <v>4</v>
      </c>
      <c r="BF12" s="82">
        <v>4</v>
      </c>
      <c r="BG12" s="29">
        <v>4</v>
      </c>
      <c r="BH12" s="29">
        <v>4</v>
      </c>
      <c r="BI12" s="80">
        <v>4</v>
      </c>
      <c r="BJ12" s="8">
        <f t="shared" si="12"/>
        <v>4</v>
      </c>
      <c r="BK12" s="21">
        <v>4</v>
      </c>
      <c r="BL12" s="21">
        <v>4</v>
      </c>
      <c r="BM12" s="49">
        <v>4</v>
      </c>
    </row>
    <row r="13" spans="1:65" s="1" customFormat="1" ht="15" customHeight="1" thickBot="1" x14ac:dyDescent="0.25">
      <c r="A13" s="61" t="s">
        <v>11</v>
      </c>
      <c r="B13" s="15">
        <f t="shared" si="0"/>
        <v>2</v>
      </c>
      <c r="C13" s="114">
        <v>2</v>
      </c>
      <c r="D13" s="114">
        <v>2</v>
      </c>
      <c r="E13" s="114">
        <v>2</v>
      </c>
      <c r="F13" s="114">
        <v>2</v>
      </c>
      <c r="G13" s="118">
        <f t="shared" si="1"/>
        <v>2</v>
      </c>
      <c r="H13" s="114">
        <v>2</v>
      </c>
      <c r="I13" s="114">
        <v>2</v>
      </c>
      <c r="J13" s="114">
        <v>2</v>
      </c>
      <c r="K13" s="114">
        <v>2</v>
      </c>
      <c r="L13" s="118">
        <f t="shared" si="2"/>
        <v>2</v>
      </c>
      <c r="M13" s="114">
        <v>2</v>
      </c>
      <c r="N13" s="114">
        <v>2</v>
      </c>
      <c r="O13" s="114">
        <v>2</v>
      </c>
      <c r="P13" s="114">
        <v>2</v>
      </c>
      <c r="Q13" s="118">
        <f t="shared" si="3"/>
        <v>2</v>
      </c>
      <c r="R13" s="114">
        <v>2</v>
      </c>
      <c r="S13" s="16">
        <v>2</v>
      </c>
      <c r="T13" s="16">
        <v>2</v>
      </c>
      <c r="U13" s="16">
        <v>2</v>
      </c>
      <c r="V13" s="15">
        <f t="shared" si="4"/>
        <v>2</v>
      </c>
      <c r="W13" s="16">
        <v>2</v>
      </c>
      <c r="X13" s="16">
        <v>2</v>
      </c>
      <c r="Y13" s="16">
        <v>2</v>
      </c>
      <c r="Z13" s="16">
        <v>2</v>
      </c>
      <c r="AA13" s="118">
        <f t="shared" si="7"/>
        <v>2</v>
      </c>
      <c r="AB13" s="135">
        <v>2</v>
      </c>
      <c r="AC13" s="135">
        <v>2</v>
      </c>
      <c r="AD13" s="135">
        <v>2</v>
      </c>
      <c r="AE13" s="135">
        <v>2</v>
      </c>
      <c r="AF13" s="15">
        <f t="shared" si="8"/>
        <v>2</v>
      </c>
      <c r="AG13" s="21">
        <v>2</v>
      </c>
      <c r="AH13" s="21">
        <v>2</v>
      </c>
      <c r="AI13" s="21">
        <v>2</v>
      </c>
      <c r="AJ13" s="21">
        <v>2</v>
      </c>
      <c r="AK13" s="15">
        <f t="shared" si="9"/>
        <v>2</v>
      </c>
      <c r="AL13" s="21">
        <v>2</v>
      </c>
      <c r="AM13" s="21">
        <v>2</v>
      </c>
      <c r="AN13" s="21">
        <v>2</v>
      </c>
      <c r="AO13" s="21">
        <v>2</v>
      </c>
      <c r="AP13" s="15">
        <f t="shared" ref="AP13:AP23" si="13">SUM(AQ13:AT13)/4</f>
        <v>2</v>
      </c>
      <c r="AQ13" s="21">
        <v>2</v>
      </c>
      <c r="AR13" s="21">
        <v>2</v>
      </c>
      <c r="AS13" s="21">
        <v>2</v>
      </c>
      <c r="AT13" s="21">
        <v>2</v>
      </c>
      <c r="AU13" s="15">
        <f t="shared" si="11"/>
        <v>2</v>
      </c>
      <c r="AV13" s="135">
        <v>2</v>
      </c>
      <c r="AW13" s="135">
        <v>2</v>
      </c>
      <c r="AX13" s="135">
        <v>2</v>
      </c>
      <c r="AY13" s="135">
        <v>2</v>
      </c>
      <c r="AZ13" s="15">
        <f t="shared" si="5"/>
        <v>3</v>
      </c>
      <c r="BA13" s="21">
        <v>3</v>
      </c>
      <c r="BB13" s="21">
        <v>3</v>
      </c>
      <c r="BC13" s="21">
        <v>3</v>
      </c>
      <c r="BD13" s="21">
        <v>3</v>
      </c>
      <c r="BE13" s="15">
        <f t="shared" si="6"/>
        <v>3</v>
      </c>
      <c r="BF13" s="21">
        <v>3</v>
      </c>
      <c r="BG13" s="21">
        <v>3</v>
      </c>
      <c r="BH13" s="21">
        <v>3</v>
      </c>
      <c r="BI13" s="50">
        <v>3</v>
      </c>
      <c r="BJ13" s="8">
        <f t="shared" si="12"/>
        <v>3</v>
      </c>
      <c r="BK13" s="21">
        <v>3</v>
      </c>
      <c r="BL13" s="21">
        <v>3</v>
      </c>
      <c r="BM13" s="49">
        <v>3</v>
      </c>
    </row>
    <row r="14" spans="1:65" s="1" customFormat="1" ht="15" customHeight="1" thickBot="1" x14ac:dyDescent="0.25">
      <c r="A14" s="61" t="s">
        <v>12</v>
      </c>
      <c r="B14" s="15">
        <f t="shared" si="0"/>
        <v>0</v>
      </c>
      <c r="C14" s="114"/>
      <c r="D14" s="114"/>
      <c r="E14" s="114"/>
      <c r="F14" s="114"/>
      <c r="G14" s="118">
        <f t="shared" si="1"/>
        <v>0</v>
      </c>
      <c r="H14" s="114"/>
      <c r="I14" s="114"/>
      <c r="J14" s="114"/>
      <c r="K14" s="114"/>
      <c r="L14" s="118">
        <f t="shared" si="2"/>
        <v>0</v>
      </c>
      <c r="M14" s="114"/>
      <c r="N14" s="114"/>
      <c r="O14" s="114"/>
      <c r="P14" s="114"/>
      <c r="Q14" s="118">
        <f t="shared" si="3"/>
        <v>0</v>
      </c>
      <c r="R14" s="114"/>
      <c r="S14" s="16"/>
      <c r="T14" s="16"/>
      <c r="U14" s="16"/>
      <c r="V14" s="15">
        <f t="shared" si="4"/>
        <v>0</v>
      </c>
      <c r="W14" s="16"/>
      <c r="X14" s="16"/>
      <c r="Y14" s="16"/>
      <c r="Z14" s="16"/>
      <c r="AA14" s="118">
        <f t="shared" si="7"/>
        <v>0</v>
      </c>
      <c r="AB14" s="135"/>
      <c r="AC14" s="135"/>
      <c r="AD14" s="135"/>
      <c r="AE14" s="135"/>
      <c r="AF14" s="15">
        <f t="shared" si="8"/>
        <v>0</v>
      </c>
      <c r="AG14" s="21"/>
      <c r="AH14" s="21"/>
      <c r="AI14" s="21"/>
      <c r="AJ14" s="21"/>
      <c r="AK14" s="15">
        <f t="shared" si="9"/>
        <v>0</v>
      </c>
      <c r="AL14" s="21"/>
      <c r="AM14" s="21"/>
      <c r="AN14" s="21"/>
      <c r="AO14" s="21"/>
      <c r="AP14" s="15">
        <f t="shared" si="13"/>
        <v>0</v>
      </c>
      <c r="AQ14" s="21"/>
      <c r="AR14" s="21"/>
      <c r="AS14" s="21"/>
      <c r="AT14" s="21"/>
      <c r="AU14" s="15">
        <f t="shared" si="11"/>
        <v>0</v>
      </c>
      <c r="AV14" s="135"/>
      <c r="AW14" s="135"/>
      <c r="AX14" s="135"/>
      <c r="AY14" s="135"/>
      <c r="AZ14" s="15">
        <f t="shared" si="5"/>
        <v>0</v>
      </c>
      <c r="BA14" s="21"/>
      <c r="BB14" s="21"/>
      <c r="BC14" s="21"/>
      <c r="BD14" s="21"/>
      <c r="BE14" s="15">
        <f t="shared" si="6"/>
        <v>2</v>
      </c>
      <c r="BF14" s="156">
        <v>2</v>
      </c>
      <c r="BG14" s="156">
        <v>2</v>
      </c>
      <c r="BH14" s="156">
        <v>2</v>
      </c>
      <c r="BI14" s="155">
        <v>2</v>
      </c>
      <c r="BJ14" s="8">
        <f t="shared" si="12"/>
        <v>0</v>
      </c>
      <c r="BK14" s="21"/>
      <c r="BL14" s="21"/>
      <c r="BM14" s="49"/>
    </row>
    <row r="15" spans="1:65" s="1" customFormat="1" ht="15" customHeight="1" thickBot="1" x14ac:dyDescent="0.25">
      <c r="A15" s="61" t="s">
        <v>13</v>
      </c>
      <c r="B15" s="15">
        <f t="shared" si="0"/>
        <v>2</v>
      </c>
      <c r="C15" s="114">
        <v>2</v>
      </c>
      <c r="D15" s="114">
        <v>2</v>
      </c>
      <c r="E15" s="114">
        <v>2</v>
      </c>
      <c r="F15" s="114">
        <v>2</v>
      </c>
      <c r="G15" s="118">
        <f t="shared" si="1"/>
        <v>1.5</v>
      </c>
      <c r="H15" s="114">
        <v>2</v>
      </c>
      <c r="I15" s="114">
        <v>2</v>
      </c>
      <c r="J15" s="114">
        <v>1</v>
      </c>
      <c r="K15" s="114">
        <v>1</v>
      </c>
      <c r="L15" s="118">
        <f t="shared" si="2"/>
        <v>2</v>
      </c>
      <c r="M15" s="114">
        <v>2</v>
      </c>
      <c r="N15" s="114">
        <v>2</v>
      </c>
      <c r="O15" s="114">
        <v>2</v>
      </c>
      <c r="P15" s="114">
        <v>2</v>
      </c>
      <c r="Q15" s="118">
        <f t="shared" si="3"/>
        <v>2</v>
      </c>
      <c r="R15" s="135">
        <v>2</v>
      </c>
      <c r="S15" s="135">
        <v>2</v>
      </c>
      <c r="T15" s="135">
        <v>2</v>
      </c>
      <c r="U15" s="135">
        <v>2</v>
      </c>
      <c r="V15" s="15">
        <f t="shared" si="4"/>
        <v>2</v>
      </c>
      <c r="W15" s="135">
        <v>2</v>
      </c>
      <c r="X15" s="135">
        <v>2</v>
      </c>
      <c r="Y15" s="135">
        <v>2</v>
      </c>
      <c r="Z15" s="135">
        <v>2</v>
      </c>
      <c r="AA15" s="118">
        <f t="shared" si="7"/>
        <v>2</v>
      </c>
      <c r="AB15" s="135">
        <v>2</v>
      </c>
      <c r="AC15" s="135">
        <v>2</v>
      </c>
      <c r="AD15" s="135">
        <v>2</v>
      </c>
      <c r="AE15" s="135">
        <v>2</v>
      </c>
      <c r="AF15" s="15">
        <f t="shared" si="8"/>
        <v>2</v>
      </c>
      <c r="AG15" s="21">
        <v>2</v>
      </c>
      <c r="AH15" s="21">
        <v>2</v>
      </c>
      <c r="AI15" s="21">
        <v>2</v>
      </c>
      <c r="AJ15" s="21">
        <v>2</v>
      </c>
      <c r="AK15" s="15">
        <f t="shared" si="9"/>
        <v>1.5</v>
      </c>
      <c r="AL15" s="135">
        <v>1</v>
      </c>
      <c r="AM15" s="135">
        <v>1</v>
      </c>
      <c r="AN15" s="135">
        <v>2</v>
      </c>
      <c r="AO15" s="135">
        <v>2</v>
      </c>
      <c r="AP15" s="15">
        <f t="shared" si="13"/>
        <v>1.5</v>
      </c>
      <c r="AQ15" s="135">
        <v>1</v>
      </c>
      <c r="AR15" s="135">
        <v>1</v>
      </c>
      <c r="AS15" s="135">
        <v>2</v>
      </c>
      <c r="AT15" s="135">
        <v>2</v>
      </c>
      <c r="AU15" s="15">
        <f t="shared" si="11"/>
        <v>1.5</v>
      </c>
      <c r="AV15" s="135">
        <v>1</v>
      </c>
      <c r="AW15" s="135">
        <v>1</v>
      </c>
      <c r="AX15" s="135">
        <v>2</v>
      </c>
      <c r="AY15" s="135">
        <v>2</v>
      </c>
      <c r="AZ15" s="15">
        <f t="shared" si="5"/>
        <v>2.5</v>
      </c>
      <c r="BA15" s="114">
        <v>3</v>
      </c>
      <c r="BB15" s="114">
        <v>3</v>
      </c>
      <c r="BC15" s="114">
        <v>2</v>
      </c>
      <c r="BD15" s="114">
        <v>2</v>
      </c>
      <c r="BE15" s="15">
        <f t="shared" si="6"/>
        <v>2</v>
      </c>
      <c r="BF15" s="21">
        <v>2</v>
      </c>
      <c r="BG15" s="21">
        <v>2</v>
      </c>
      <c r="BH15" s="21">
        <v>2</v>
      </c>
      <c r="BI15" s="50">
        <v>2</v>
      </c>
      <c r="BJ15" s="8">
        <f t="shared" si="12"/>
        <v>3</v>
      </c>
      <c r="BK15" s="21">
        <v>3</v>
      </c>
      <c r="BL15" s="21">
        <v>3</v>
      </c>
      <c r="BM15" s="49">
        <v>3</v>
      </c>
    </row>
    <row r="16" spans="1:65" s="1" customFormat="1" ht="15" customHeight="1" thickBot="1" x14ac:dyDescent="0.25">
      <c r="A16" s="61" t="s">
        <v>25</v>
      </c>
      <c r="B16" s="15">
        <f t="shared" si="0"/>
        <v>4</v>
      </c>
      <c r="C16" s="114">
        <v>4</v>
      </c>
      <c r="D16" s="122">
        <v>4</v>
      </c>
      <c r="E16" s="122">
        <v>4</v>
      </c>
      <c r="F16" s="114">
        <v>4</v>
      </c>
      <c r="G16" s="118">
        <f t="shared" si="1"/>
        <v>3</v>
      </c>
      <c r="H16" s="114">
        <v>3</v>
      </c>
      <c r="I16" s="114">
        <v>3</v>
      </c>
      <c r="J16" s="114">
        <v>3</v>
      </c>
      <c r="K16" s="114">
        <v>3</v>
      </c>
      <c r="L16" s="118">
        <f t="shared" si="2"/>
        <v>3</v>
      </c>
      <c r="M16" s="114">
        <v>3</v>
      </c>
      <c r="N16" s="114">
        <v>3</v>
      </c>
      <c r="O16" s="114">
        <v>3</v>
      </c>
      <c r="P16" s="114">
        <v>3</v>
      </c>
      <c r="Q16" s="118">
        <f t="shared" si="3"/>
        <v>3</v>
      </c>
      <c r="R16" s="114">
        <v>3</v>
      </c>
      <c r="S16" s="16">
        <v>3</v>
      </c>
      <c r="T16" s="16">
        <v>3</v>
      </c>
      <c r="U16" s="16">
        <v>3</v>
      </c>
      <c r="V16" s="15">
        <f t="shared" si="4"/>
        <v>3</v>
      </c>
      <c r="W16" s="16">
        <v>3</v>
      </c>
      <c r="X16" s="16">
        <v>3</v>
      </c>
      <c r="Y16" s="16">
        <v>3</v>
      </c>
      <c r="Z16" s="16">
        <v>3</v>
      </c>
      <c r="AA16" s="118">
        <f t="shared" si="7"/>
        <v>3</v>
      </c>
      <c r="AB16" s="135">
        <v>3</v>
      </c>
      <c r="AC16" s="135">
        <v>3</v>
      </c>
      <c r="AD16" s="135">
        <v>3</v>
      </c>
      <c r="AE16" s="135">
        <v>3</v>
      </c>
      <c r="AF16" s="15">
        <f t="shared" si="8"/>
        <v>3</v>
      </c>
      <c r="AG16" s="21">
        <v>3</v>
      </c>
      <c r="AH16" s="21">
        <v>3</v>
      </c>
      <c r="AI16" s="21">
        <v>3</v>
      </c>
      <c r="AJ16" s="21">
        <v>3</v>
      </c>
      <c r="AK16" s="15">
        <f t="shared" si="9"/>
        <v>3</v>
      </c>
      <c r="AL16" s="21">
        <v>3</v>
      </c>
      <c r="AM16" s="21">
        <v>3</v>
      </c>
      <c r="AN16" s="21">
        <v>3</v>
      </c>
      <c r="AO16" s="21">
        <v>3</v>
      </c>
      <c r="AP16" s="15">
        <f t="shared" si="13"/>
        <v>3</v>
      </c>
      <c r="AQ16" s="21">
        <v>3</v>
      </c>
      <c r="AR16" s="21">
        <v>3</v>
      </c>
      <c r="AS16" s="21">
        <v>3</v>
      </c>
      <c r="AT16" s="21">
        <v>3</v>
      </c>
      <c r="AU16" s="15">
        <f t="shared" si="11"/>
        <v>3</v>
      </c>
      <c r="AV16" s="135">
        <v>3</v>
      </c>
      <c r="AW16" s="135">
        <v>3</v>
      </c>
      <c r="AX16" s="135">
        <v>3</v>
      </c>
      <c r="AY16" s="135">
        <v>3</v>
      </c>
      <c r="AZ16" s="15">
        <f t="shared" si="5"/>
        <v>0</v>
      </c>
      <c r="BA16" s="21"/>
      <c r="BB16" s="21"/>
      <c r="BC16" s="21"/>
      <c r="BD16" s="21"/>
      <c r="BE16" s="15">
        <f t="shared" si="6"/>
        <v>0</v>
      </c>
      <c r="BF16" s="21"/>
      <c r="BG16" s="21"/>
      <c r="BH16" s="21"/>
      <c r="BI16" s="50"/>
      <c r="BJ16" s="8">
        <f t="shared" si="12"/>
        <v>0</v>
      </c>
      <c r="BK16" s="21"/>
      <c r="BL16" s="21"/>
      <c r="BM16" s="49"/>
    </row>
    <row r="17" spans="1:68" s="1" customFormat="1" ht="15" customHeight="1" thickBot="1" x14ac:dyDescent="0.25">
      <c r="A17" s="61" t="s">
        <v>26</v>
      </c>
      <c r="B17" s="15">
        <f>SUM(C17:F17)/8</f>
        <v>0</v>
      </c>
      <c r="C17" s="82"/>
      <c r="D17" s="29"/>
      <c r="E17" s="29"/>
      <c r="F17" s="113"/>
      <c r="G17" s="118">
        <f>SUM(H17:K17)/8</f>
        <v>0</v>
      </c>
      <c r="H17" s="82"/>
      <c r="I17" s="29"/>
      <c r="J17" s="29"/>
      <c r="K17" s="113"/>
      <c r="L17" s="118">
        <f t="shared" si="2"/>
        <v>0</v>
      </c>
      <c r="M17" s="114"/>
      <c r="N17" s="114"/>
      <c r="O17" s="114"/>
      <c r="P17" s="114"/>
      <c r="Q17" s="118">
        <f t="shared" si="3"/>
        <v>0</v>
      </c>
      <c r="R17" s="114"/>
      <c r="S17" s="16"/>
      <c r="T17" s="16"/>
      <c r="U17" s="16"/>
      <c r="V17" s="15">
        <f t="shared" si="4"/>
        <v>0</v>
      </c>
      <c r="W17" s="16"/>
      <c r="X17" s="16"/>
      <c r="Y17" s="16"/>
      <c r="Z17" s="16"/>
      <c r="AA17" s="118">
        <f t="shared" si="7"/>
        <v>0</v>
      </c>
      <c r="AB17" s="135"/>
      <c r="AC17" s="135"/>
      <c r="AD17" s="135"/>
      <c r="AE17" s="135"/>
      <c r="AF17" s="15">
        <f t="shared" si="8"/>
        <v>0</v>
      </c>
      <c r="AG17" s="21"/>
      <c r="AH17" s="21"/>
      <c r="AI17" s="21"/>
      <c r="AJ17" s="21"/>
      <c r="AK17" s="15">
        <f t="shared" si="9"/>
        <v>0</v>
      </c>
      <c r="AL17" s="21"/>
      <c r="AM17" s="21"/>
      <c r="AN17" s="21"/>
      <c r="AO17" s="21"/>
      <c r="AP17" s="15">
        <f t="shared" si="13"/>
        <v>0</v>
      </c>
      <c r="AQ17" s="21"/>
      <c r="AR17" s="21"/>
      <c r="AS17" s="21"/>
      <c r="AT17" s="21"/>
      <c r="AU17" s="15">
        <f t="shared" si="11"/>
        <v>0</v>
      </c>
      <c r="AV17" s="135"/>
      <c r="AW17" s="135"/>
      <c r="AX17" s="135"/>
      <c r="AY17" s="135"/>
      <c r="AZ17" s="15">
        <f t="shared" si="5"/>
        <v>4</v>
      </c>
      <c r="BA17" s="21">
        <v>4</v>
      </c>
      <c r="BB17" s="21">
        <v>4</v>
      </c>
      <c r="BC17" s="21">
        <v>4</v>
      </c>
      <c r="BD17" s="21">
        <v>4</v>
      </c>
      <c r="BE17" s="15">
        <f t="shared" si="6"/>
        <v>3</v>
      </c>
      <c r="BF17" s="21">
        <v>3</v>
      </c>
      <c r="BG17" s="21">
        <v>3</v>
      </c>
      <c r="BH17" s="21">
        <v>3</v>
      </c>
      <c r="BI17" s="50">
        <v>3</v>
      </c>
      <c r="BJ17" s="8">
        <f t="shared" si="12"/>
        <v>3</v>
      </c>
      <c r="BK17" s="21">
        <v>3</v>
      </c>
      <c r="BL17" s="21">
        <v>3</v>
      </c>
      <c r="BM17" s="49">
        <v>3</v>
      </c>
    </row>
    <row r="18" spans="1:68" s="1" customFormat="1" ht="15" customHeight="1" thickBot="1" x14ac:dyDescent="0.25">
      <c r="A18" s="61" t="s">
        <v>27</v>
      </c>
      <c r="B18" s="15">
        <f t="shared" ref="B18:B36" si="14">SUM(C18:F18)/4</f>
        <v>0</v>
      </c>
      <c r="C18" s="114"/>
      <c r="D18" s="123"/>
      <c r="E18" s="123"/>
      <c r="F18" s="114"/>
      <c r="G18" s="118">
        <f t="shared" ref="G18:G36" si="15">SUM(H18:K18)/4</f>
        <v>0</v>
      </c>
      <c r="H18" s="114"/>
      <c r="I18" s="114"/>
      <c r="J18" s="114"/>
      <c r="K18" s="114"/>
      <c r="L18" s="118">
        <f t="shared" si="2"/>
        <v>0</v>
      </c>
      <c r="M18" s="114"/>
      <c r="N18" s="114"/>
      <c r="O18" s="114"/>
      <c r="P18" s="114"/>
      <c r="Q18" s="118">
        <f t="shared" si="3"/>
        <v>0</v>
      </c>
      <c r="R18" s="114"/>
      <c r="S18" s="114"/>
      <c r="T18" s="114"/>
      <c r="U18" s="114"/>
      <c r="V18" s="118">
        <f t="shared" si="4"/>
        <v>0</v>
      </c>
      <c r="W18" s="132"/>
      <c r="X18" s="132"/>
      <c r="Y18" s="132"/>
      <c r="Z18" s="132"/>
      <c r="AA18" s="118">
        <f t="shared" si="7"/>
        <v>0</v>
      </c>
      <c r="AB18" s="135"/>
      <c r="AC18" s="135"/>
      <c r="AD18" s="135"/>
      <c r="AE18" s="135"/>
      <c r="AF18" s="118">
        <f t="shared" si="8"/>
        <v>0</v>
      </c>
      <c r="AG18" s="114"/>
      <c r="AH18" s="114"/>
      <c r="AI18" s="114"/>
      <c r="AJ18" s="114"/>
      <c r="AK18" s="118">
        <f t="shared" si="9"/>
        <v>0</v>
      </c>
      <c r="AL18" s="114"/>
      <c r="AM18" s="114"/>
      <c r="AN18" s="114"/>
      <c r="AO18" s="114"/>
      <c r="AP18" s="118">
        <f t="shared" si="13"/>
        <v>0</v>
      </c>
      <c r="AQ18" s="132"/>
      <c r="AR18" s="132"/>
      <c r="AS18" s="132"/>
      <c r="AT18" s="132"/>
      <c r="AU18" s="118">
        <f t="shared" si="11"/>
        <v>0</v>
      </c>
      <c r="AV18" s="135"/>
      <c r="AW18" s="135"/>
      <c r="AX18" s="135"/>
      <c r="AY18" s="135"/>
      <c r="AZ18" s="15">
        <f t="shared" si="5"/>
        <v>4</v>
      </c>
      <c r="BA18" s="21">
        <v>4</v>
      </c>
      <c r="BB18" s="21">
        <v>4</v>
      </c>
      <c r="BC18" s="21">
        <v>4</v>
      </c>
      <c r="BD18" s="21">
        <v>4</v>
      </c>
      <c r="BE18" s="15">
        <f t="shared" si="6"/>
        <v>4</v>
      </c>
      <c r="BF18" s="21">
        <v>4</v>
      </c>
      <c r="BG18" s="21">
        <v>4</v>
      </c>
      <c r="BH18" s="21">
        <v>4</v>
      </c>
      <c r="BI18" s="50">
        <v>4</v>
      </c>
      <c r="BJ18" s="8">
        <f t="shared" si="12"/>
        <v>3</v>
      </c>
      <c r="BK18" s="81">
        <v>3</v>
      </c>
      <c r="BL18" s="81">
        <v>3</v>
      </c>
      <c r="BM18" s="53">
        <v>3</v>
      </c>
    </row>
    <row r="19" spans="1:68" s="1" customFormat="1" ht="15" customHeight="1" thickBot="1" x14ac:dyDescent="0.25">
      <c r="A19" s="61" t="s">
        <v>28</v>
      </c>
      <c r="B19" s="15">
        <f t="shared" si="14"/>
        <v>0</v>
      </c>
      <c r="C19" s="114"/>
      <c r="D19" s="114"/>
      <c r="E19" s="114"/>
      <c r="F19" s="114"/>
      <c r="G19" s="118">
        <f t="shared" si="15"/>
        <v>0</v>
      </c>
      <c r="H19" s="114"/>
      <c r="I19" s="114"/>
      <c r="J19" s="114"/>
      <c r="K19" s="114"/>
      <c r="L19" s="118">
        <f t="shared" si="2"/>
        <v>0</v>
      </c>
      <c r="M19" s="114"/>
      <c r="N19" s="114"/>
      <c r="O19" s="114"/>
      <c r="P19" s="114"/>
      <c r="Q19" s="118">
        <f t="shared" si="3"/>
        <v>0</v>
      </c>
      <c r="R19" s="114"/>
      <c r="S19" s="114"/>
      <c r="T19" s="114"/>
      <c r="U19" s="114"/>
      <c r="V19" s="118">
        <f t="shared" si="4"/>
        <v>0</v>
      </c>
      <c r="W19" s="132"/>
      <c r="X19" s="132"/>
      <c r="Y19" s="132"/>
      <c r="Z19" s="132"/>
      <c r="AA19" s="118">
        <f t="shared" si="7"/>
        <v>0</v>
      </c>
      <c r="AB19" s="135"/>
      <c r="AC19" s="135"/>
      <c r="AD19" s="135"/>
      <c r="AE19" s="135"/>
      <c r="AF19" s="118">
        <f t="shared" si="8"/>
        <v>0</v>
      </c>
      <c r="AG19" s="114"/>
      <c r="AH19" s="114"/>
      <c r="AI19" s="114"/>
      <c r="AJ19" s="114"/>
      <c r="AK19" s="118">
        <f t="shared" si="9"/>
        <v>0</v>
      </c>
      <c r="AL19" s="114"/>
      <c r="AM19" s="114"/>
      <c r="AN19" s="114"/>
      <c r="AO19" s="114"/>
      <c r="AP19" s="118">
        <f t="shared" si="13"/>
        <v>0</v>
      </c>
      <c r="AQ19" s="132"/>
      <c r="AR19" s="132"/>
      <c r="AS19" s="132"/>
      <c r="AT19" s="132"/>
      <c r="AU19" s="118">
        <f t="shared" si="11"/>
        <v>0</v>
      </c>
      <c r="AV19" s="135"/>
      <c r="AW19" s="135"/>
      <c r="AX19" s="135"/>
      <c r="AY19" s="135"/>
      <c r="AZ19" s="15">
        <f t="shared" si="5"/>
        <v>4</v>
      </c>
      <c r="BA19" s="21">
        <v>4</v>
      </c>
      <c r="BB19" s="21">
        <v>4</v>
      </c>
      <c r="BC19" s="21">
        <v>4</v>
      </c>
      <c r="BD19" s="21">
        <v>4</v>
      </c>
      <c r="BE19" s="15">
        <f t="shared" si="6"/>
        <v>3</v>
      </c>
      <c r="BF19" s="21">
        <v>3</v>
      </c>
      <c r="BG19" s="21">
        <v>3</v>
      </c>
      <c r="BH19" s="21">
        <v>3</v>
      </c>
      <c r="BI19" s="50">
        <v>3</v>
      </c>
      <c r="BJ19" s="8">
        <f t="shared" si="12"/>
        <v>3</v>
      </c>
      <c r="BK19" s="21">
        <v>3</v>
      </c>
      <c r="BL19" s="21">
        <v>3</v>
      </c>
      <c r="BM19" s="49">
        <v>3</v>
      </c>
    </row>
    <row r="20" spans="1:68" s="1" customFormat="1" ht="15" customHeight="1" thickBot="1" x14ac:dyDescent="0.25">
      <c r="A20" s="61" t="s">
        <v>29</v>
      </c>
      <c r="B20" s="15">
        <f t="shared" si="14"/>
        <v>0</v>
      </c>
      <c r="C20" s="114"/>
      <c r="D20" s="114"/>
      <c r="E20" s="114"/>
      <c r="F20" s="114"/>
      <c r="G20" s="118">
        <f t="shared" si="15"/>
        <v>0</v>
      </c>
      <c r="H20" s="114"/>
      <c r="I20" s="114"/>
      <c r="J20" s="114"/>
      <c r="K20" s="114"/>
      <c r="L20" s="118">
        <f t="shared" si="2"/>
        <v>0</v>
      </c>
      <c r="M20" s="114"/>
      <c r="N20" s="114"/>
      <c r="O20" s="114"/>
      <c r="P20" s="114"/>
      <c r="Q20" s="118">
        <f t="shared" si="3"/>
        <v>0</v>
      </c>
      <c r="R20" s="114"/>
      <c r="S20" s="114"/>
      <c r="T20" s="114"/>
      <c r="U20" s="114"/>
      <c r="V20" s="118">
        <f t="shared" si="4"/>
        <v>0</v>
      </c>
      <c r="W20" s="132"/>
      <c r="X20" s="132"/>
      <c r="Y20" s="132"/>
      <c r="Z20" s="132"/>
      <c r="AA20" s="118">
        <f t="shared" si="7"/>
        <v>0</v>
      </c>
      <c r="AB20" s="135"/>
      <c r="AC20" s="135"/>
      <c r="AD20" s="135"/>
      <c r="AE20" s="135"/>
      <c r="AF20" s="118">
        <f t="shared" si="8"/>
        <v>0</v>
      </c>
      <c r="AG20" s="114"/>
      <c r="AH20" s="114"/>
      <c r="AI20" s="114"/>
      <c r="AJ20" s="114"/>
      <c r="AK20" s="118">
        <f t="shared" si="9"/>
        <v>0</v>
      </c>
      <c r="AL20" s="114"/>
      <c r="AM20" s="114"/>
      <c r="AN20" s="114"/>
      <c r="AO20" s="114"/>
      <c r="AP20" s="118">
        <f t="shared" si="13"/>
        <v>0</v>
      </c>
      <c r="AQ20" s="132"/>
      <c r="AR20" s="132"/>
      <c r="AS20" s="132"/>
      <c r="AT20" s="132"/>
      <c r="AU20" s="118">
        <f t="shared" si="11"/>
        <v>0</v>
      </c>
      <c r="AV20" s="135"/>
      <c r="AW20" s="135"/>
      <c r="AX20" s="135"/>
      <c r="AY20" s="135"/>
      <c r="AZ20" s="15">
        <f t="shared" si="5"/>
        <v>2</v>
      </c>
      <c r="BA20" s="21">
        <v>2</v>
      </c>
      <c r="BB20" s="21">
        <v>2</v>
      </c>
      <c r="BC20" s="21">
        <v>2</v>
      </c>
      <c r="BD20" s="21">
        <v>2</v>
      </c>
      <c r="BE20" s="15">
        <f t="shared" si="6"/>
        <v>3</v>
      </c>
      <c r="BF20" s="21">
        <v>3</v>
      </c>
      <c r="BG20" s="21">
        <v>3</v>
      </c>
      <c r="BH20" s="21">
        <v>3</v>
      </c>
      <c r="BI20" s="50">
        <v>3</v>
      </c>
      <c r="BJ20" s="8">
        <f t="shared" si="12"/>
        <v>3</v>
      </c>
      <c r="BK20" s="21">
        <v>3</v>
      </c>
      <c r="BL20" s="21">
        <v>3</v>
      </c>
      <c r="BM20" s="49">
        <v>3</v>
      </c>
    </row>
    <row r="21" spans="1:68" s="1" customFormat="1" ht="15" customHeight="1" thickBot="1" x14ac:dyDescent="0.25">
      <c r="A21" s="61" t="s">
        <v>63</v>
      </c>
      <c r="B21" s="15">
        <f t="shared" si="14"/>
        <v>0</v>
      </c>
      <c r="C21" s="114"/>
      <c r="D21" s="114"/>
      <c r="E21" s="114"/>
      <c r="F21" s="114"/>
      <c r="G21" s="118">
        <f t="shared" si="15"/>
        <v>0</v>
      </c>
      <c r="H21" s="114"/>
      <c r="I21" s="114"/>
      <c r="J21" s="114"/>
      <c r="K21" s="114"/>
      <c r="L21" s="118">
        <f t="shared" si="2"/>
        <v>2.5</v>
      </c>
      <c r="M21" s="114">
        <v>3</v>
      </c>
      <c r="N21" s="114">
        <v>3</v>
      </c>
      <c r="O21" s="114">
        <v>2</v>
      </c>
      <c r="P21" s="114">
        <v>2</v>
      </c>
      <c r="Q21" s="118">
        <f t="shared" si="3"/>
        <v>2</v>
      </c>
      <c r="R21" s="114">
        <v>2</v>
      </c>
      <c r="S21" s="114">
        <v>2</v>
      </c>
      <c r="T21" s="114">
        <v>2</v>
      </c>
      <c r="U21" s="114">
        <v>2</v>
      </c>
      <c r="V21" s="118">
        <f t="shared" si="4"/>
        <v>2</v>
      </c>
      <c r="W21" s="132">
        <v>2</v>
      </c>
      <c r="X21" s="132">
        <v>2</v>
      </c>
      <c r="Y21" s="132">
        <v>2</v>
      </c>
      <c r="Z21" s="132">
        <v>2</v>
      </c>
      <c r="AA21" s="118">
        <f t="shared" si="7"/>
        <v>2</v>
      </c>
      <c r="AB21" s="135">
        <v>2</v>
      </c>
      <c r="AC21" s="135">
        <v>2</v>
      </c>
      <c r="AD21" s="135">
        <v>2</v>
      </c>
      <c r="AE21" s="135">
        <v>2</v>
      </c>
      <c r="AF21" s="118">
        <f t="shared" si="8"/>
        <v>2</v>
      </c>
      <c r="AG21" s="114">
        <v>2</v>
      </c>
      <c r="AH21" s="114">
        <v>2</v>
      </c>
      <c r="AI21" s="114">
        <v>2</v>
      </c>
      <c r="AJ21" s="114">
        <v>2</v>
      </c>
      <c r="AK21" s="118">
        <f t="shared" si="9"/>
        <v>2</v>
      </c>
      <c r="AL21" s="114">
        <v>2</v>
      </c>
      <c r="AM21" s="114">
        <v>2</v>
      </c>
      <c r="AN21" s="114">
        <v>2</v>
      </c>
      <c r="AO21" s="114">
        <v>2</v>
      </c>
      <c r="AP21" s="118">
        <f t="shared" si="13"/>
        <v>2</v>
      </c>
      <c r="AQ21" s="132">
        <v>2</v>
      </c>
      <c r="AR21" s="132">
        <v>2</v>
      </c>
      <c r="AS21" s="132">
        <v>2</v>
      </c>
      <c r="AT21" s="132">
        <v>2</v>
      </c>
      <c r="AU21" s="118">
        <f t="shared" si="11"/>
        <v>2</v>
      </c>
      <c r="AV21" s="135">
        <v>2</v>
      </c>
      <c r="AW21" s="135">
        <v>2</v>
      </c>
      <c r="AX21" s="135">
        <v>2</v>
      </c>
      <c r="AY21" s="135">
        <v>2</v>
      </c>
      <c r="AZ21" s="15">
        <f t="shared" si="5"/>
        <v>3</v>
      </c>
      <c r="BA21" s="21">
        <v>3</v>
      </c>
      <c r="BB21" s="21">
        <v>3</v>
      </c>
      <c r="BC21" s="21">
        <v>3</v>
      </c>
      <c r="BD21" s="21">
        <v>3</v>
      </c>
      <c r="BE21" s="15">
        <f t="shared" si="6"/>
        <v>3</v>
      </c>
      <c r="BF21" s="21">
        <v>3</v>
      </c>
      <c r="BG21" s="21">
        <v>3</v>
      </c>
      <c r="BH21" s="21">
        <v>3</v>
      </c>
      <c r="BI21" s="50">
        <v>3</v>
      </c>
      <c r="BJ21" s="8">
        <f t="shared" si="12"/>
        <v>3</v>
      </c>
      <c r="BK21" s="21">
        <v>3</v>
      </c>
      <c r="BL21" s="21">
        <v>3</v>
      </c>
      <c r="BM21" s="49">
        <v>3</v>
      </c>
    </row>
    <row r="22" spans="1:68" s="1" customFormat="1" ht="15" customHeight="1" thickBot="1" x14ac:dyDescent="0.25">
      <c r="A22" s="61" t="s">
        <v>14</v>
      </c>
      <c r="B22" s="15">
        <f t="shared" si="14"/>
        <v>0</v>
      </c>
      <c r="C22" s="114"/>
      <c r="D22" s="114"/>
      <c r="E22" s="114"/>
      <c r="F22" s="114"/>
      <c r="G22" s="118">
        <f t="shared" si="15"/>
        <v>0</v>
      </c>
      <c r="H22" s="114"/>
      <c r="I22" s="114"/>
      <c r="J22" s="114"/>
      <c r="K22" s="114"/>
      <c r="L22" s="118">
        <f t="shared" si="2"/>
        <v>0</v>
      </c>
      <c r="M22" s="119"/>
      <c r="N22" s="119"/>
      <c r="O22" s="119"/>
      <c r="P22" s="119"/>
      <c r="Q22" s="118">
        <f t="shared" si="3"/>
        <v>0</v>
      </c>
      <c r="R22" s="119"/>
      <c r="S22" s="119"/>
      <c r="T22" s="119"/>
      <c r="U22" s="119"/>
      <c r="V22" s="118">
        <f t="shared" si="4"/>
        <v>0</v>
      </c>
      <c r="W22" s="132"/>
      <c r="X22" s="132"/>
      <c r="Y22" s="132"/>
      <c r="Z22" s="132"/>
      <c r="AA22" s="118">
        <f t="shared" si="7"/>
        <v>0</v>
      </c>
      <c r="AB22" s="135"/>
      <c r="AC22" s="135"/>
      <c r="AD22" s="135"/>
      <c r="AE22" s="135"/>
      <c r="AF22" s="118">
        <f t="shared" si="8"/>
        <v>2</v>
      </c>
      <c r="AG22" s="114">
        <v>2</v>
      </c>
      <c r="AH22" s="114">
        <v>2</v>
      </c>
      <c r="AI22" s="114">
        <v>2</v>
      </c>
      <c r="AJ22" s="114">
        <v>2</v>
      </c>
      <c r="AK22" s="118">
        <f t="shared" si="9"/>
        <v>2</v>
      </c>
      <c r="AL22" s="114">
        <v>2</v>
      </c>
      <c r="AM22" s="114">
        <v>2</v>
      </c>
      <c r="AN22" s="114">
        <v>2</v>
      </c>
      <c r="AO22" s="114">
        <v>2</v>
      </c>
      <c r="AP22" s="118">
        <f t="shared" si="13"/>
        <v>2</v>
      </c>
      <c r="AQ22" s="132">
        <v>2</v>
      </c>
      <c r="AR22" s="132">
        <v>2</v>
      </c>
      <c r="AS22" s="132">
        <v>2</v>
      </c>
      <c r="AT22" s="132">
        <v>2</v>
      </c>
      <c r="AU22" s="118">
        <f t="shared" si="11"/>
        <v>2</v>
      </c>
      <c r="AV22" s="135">
        <v>2</v>
      </c>
      <c r="AW22" s="135">
        <v>2</v>
      </c>
      <c r="AX22" s="135">
        <v>2</v>
      </c>
      <c r="AY22" s="135">
        <v>2</v>
      </c>
      <c r="AZ22" s="15">
        <f t="shared" si="5"/>
        <v>3</v>
      </c>
      <c r="BA22" s="21">
        <v>3</v>
      </c>
      <c r="BB22" s="21">
        <v>3</v>
      </c>
      <c r="BC22" s="21">
        <v>3</v>
      </c>
      <c r="BD22" s="21">
        <v>3</v>
      </c>
      <c r="BE22" s="15">
        <f t="shared" si="6"/>
        <v>3</v>
      </c>
      <c r="BF22" s="21">
        <v>3</v>
      </c>
      <c r="BG22" s="21">
        <v>3</v>
      </c>
      <c r="BH22" s="21">
        <v>3</v>
      </c>
      <c r="BI22" s="50">
        <v>3</v>
      </c>
      <c r="BJ22" s="8">
        <f t="shared" si="12"/>
        <v>2</v>
      </c>
      <c r="BK22" s="21">
        <v>2</v>
      </c>
      <c r="BL22" s="21">
        <v>2</v>
      </c>
      <c r="BM22" s="49">
        <v>2</v>
      </c>
      <c r="BP22" s="1" t="s">
        <v>55</v>
      </c>
    </row>
    <row r="23" spans="1:68" s="1" customFormat="1" ht="15" customHeight="1" thickBot="1" x14ac:dyDescent="0.25">
      <c r="A23" s="61" t="s">
        <v>15</v>
      </c>
      <c r="B23" s="15">
        <f t="shared" si="14"/>
        <v>2</v>
      </c>
      <c r="C23" s="16">
        <v>2</v>
      </c>
      <c r="D23" s="16">
        <v>2</v>
      </c>
      <c r="E23" s="16">
        <v>2</v>
      </c>
      <c r="F23" s="16">
        <v>2</v>
      </c>
      <c r="G23" s="15">
        <f t="shared" si="15"/>
        <v>2</v>
      </c>
      <c r="H23" s="16">
        <v>2</v>
      </c>
      <c r="I23" s="16">
        <v>2</v>
      </c>
      <c r="J23" s="16">
        <v>2</v>
      </c>
      <c r="K23" s="16">
        <v>2</v>
      </c>
      <c r="L23" s="15">
        <f t="shared" si="2"/>
        <v>0</v>
      </c>
      <c r="M23" s="16"/>
      <c r="N23" s="16"/>
      <c r="O23" s="114"/>
      <c r="P23" s="114"/>
      <c r="Q23" s="118">
        <f t="shared" si="3"/>
        <v>0</v>
      </c>
      <c r="R23" s="114"/>
      <c r="S23" s="114"/>
      <c r="T23" s="114"/>
      <c r="U23" s="114"/>
      <c r="V23" s="118">
        <f t="shared" si="4"/>
        <v>0</v>
      </c>
      <c r="W23" s="132"/>
      <c r="X23" s="132"/>
      <c r="Y23" s="132"/>
      <c r="Z23" s="132"/>
      <c r="AA23" s="118">
        <f t="shared" si="7"/>
        <v>0</v>
      </c>
      <c r="AB23" s="135"/>
      <c r="AC23" s="135"/>
      <c r="AD23" s="135"/>
      <c r="AE23" s="135"/>
      <c r="AF23" s="118">
        <f t="shared" si="8"/>
        <v>1.5</v>
      </c>
      <c r="AG23" s="114">
        <v>2</v>
      </c>
      <c r="AH23" s="114">
        <v>2</v>
      </c>
      <c r="AI23" s="114">
        <v>2</v>
      </c>
      <c r="AJ23" s="114">
        <v>0</v>
      </c>
      <c r="AK23" s="118">
        <f t="shared" si="9"/>
        <v>1.5</v>
      </c>
      <c r="AL23" s="114">
        <v>2</v>
      </c>
      <c r="AM23" s="114">
        <v>2</v>
      </c>
      <c r="AN23" s="114">
        <v>2</v>
      </c>
      <c r="AO23" s="114">
        <v>0</v>
      </c>
      <c r="AP23" s="118">
        <f t="shared" si="13"/>
        <v>1.5</v>
      </c>
      <c r="AQ23" s="132">
        <v>2</v>
      </c>
      <c r="AR23" s="132">
        <v>2</v>
      </c>
      <c r="AS23" s="132">
        <v>2</v>
      </c>
      <c r="AT23" s="132">
        <v>0</v>
      </c>
      <c r="AU23" s="118">
        <f t="shared" si="11"/>
        <v>1.5</v>
      </c>
      <c r="AV23" s="135">
        <v>2</v>
      </c>
      <c r="AW23" s="135">
        <v>2</v>
      </c>
      <c r="AX23" s="135">
        <v>2</v>
      </c>
      <c r="AY23" s="135">
        <v>0</v>
      </c>
      <c r="AZ23" s="15">
        <f t="shared" si="5"/>
        <v>3</v>
      </c>
      <c r="BA23" s="21">
        <v>3</v>
      </c>
      <c r="BB23" s="21">
        <v>3</v>
      </c>
      <c r="BC23" s="21">
        <v>3</v>
      </c>
      <c r="BD23" s="21">
        <v>3</v>
      </c>
      <c r="BE23" s="15">
        <f t="shared" si="6"/>
        <v>3</v>
      </c>
      <c r="BF23" s="21">
        <v>3</v>
      </c>
      <c r="BG23" s="21">
        <v>3</v>
      </c>
      <c r="BH23" s="21">
        <v>3</v>
      </c>
      <c r="BI23" s="50">
        <v>3</v>
      </c>
      <c r="BJ23" s="8">
        <f t="shared" si="12"/>
        <v>3</v>
      </c>
      <c r="BK23" s="21">
        <v>3</v>
      </c>
      <c r="BL23" s="21">
        <v>3</v>
      </c>
      <c r="BM23" s="49">
        <v>3</v>
      </c>
    </row>
    <row r="24" spans="1:68" s="1" customFormat="1" ht="15" customHeight="1" thickBot="1" x14ac:dyDescent="0.25">
      <c r="A24" s="61" t="s">
        <v>17</v>
      </c>
      <c r="B24" s="15">
        <f t="shared" si="14"/>
        <v>0</v>
      </c>
      <c r="C24" s="16"/>
      <c r="D24" s="16"/>
      <c r="E24" s="16"/>
      <c r="F24" s="16"/>
      <c r="G24" s="15">
        <f t="shared" si="15"/>
        <v>0</v>
      </c>
      <c r="H24" s="16"/>
      <c r="I24" s="16"/>
      <c r="J24" s="16"/>
      <c r="K24" s="16"/>
      <c r="L24" s="15">
        <f t="shared" si="2"/>
        <v>0</v>
      </c>
      <c r="M24" s="16"/>
      <c r="N24" s="16"/>
      <c r="O24" s="114"/>
      <c r="P24" s="114"/>
      <c r="Q24" s="118">
        <f t="shared" si="3"/>
        <v>0</v>
      </c>
      <c r="R24" s="114"/>
      <c r="S24" s="114"/>
      <c r="T24" s="114"/>
      <c r="U24" s="114"/>
      <c r="V24" s="118">
        <f t="shared" si="4"/>
        <v>0</v>
      </c>
      <c r="W24" s="132"/>
      <c r="X24" s="132"/>
      <c r="Y24" s="132"/>
      <c r="Z24" s="132"/>
      <c r="AA24" s="118">
        <f>SUM(AB24:AE24)/4</f>
        <v>0</v>
      </c>
      <c r="AB24" s="135"/>
      <c r="AC24" s="135"/>
      <c r="AD24" s="135"/>
      <c r="AE24" s="135"/>
      <c r="AF24" s="118">
        <f>SUM(AG24:AJ24)/4</f>
        <v>1.75</v>
      </c>
      <c r="AG24" s="82">
        <v>1</v>
      </c>
      <c r="AH24" s="29">
        <v>2</v>
      </c>
      <c r="AI24" s="29">
        <v>2</v>
      </c>
      <c r="AJ24" s="166">
        <v>2</v>
      </c>
      <c r="AK24" s="118">
        <f>SUM(AL24:AO24)/4</f>
        <v>1.5</v>
      </c>
      <c r="AL24" s="82">
        <v>1</v>
      </c>
      <c r="AM24" s="29">
        <v>2</v>
      </c>
      <c r="AN24" s="29">
        <v>1</v>
      </c>
      <c r="AO24" s="166">
        <v>2</v>
      </c>
      <c r="AP24" s="118">
        <f>SUM(AQ24:AT24)/4</f>
        <v>1.5</v>
      </c>
      <c r="AQ24" s="82">
        <v>1</v>
      </c>
      <c r="AR24" s="29">
        <v>2</v>
      </c>
      <c r="AS24" s="29">
        <v>1</v>
      </c>
      <c r="AT24" s="166">
        <v>2</v>
      </c>
      <c r="AU24" s="118">
        <f>SUM(AV24:AY24)/4</f>
        <v>1.5</v>
      </c>
      <c r="AV24" s="82">
        <v>1</v>
      </c>
      <c r="AW24" s="29">
        <v>2</v>
      </c>
      <c r="AX24" s="29">
        <v>1</v>
      </c>
      <c r="AY24" s="166">
        <v>2</v>
      </c>
      <c r="AZ24" s="15">
        <f t="shared" si="5"/>
        <v>3</v>
      </c>
      <c r="BA24" s="57">
        <v>3</v>
      </c>
      <c r="BB24" s="22">
        <v>3</v>
      </c>
      <c r="BC24" s="22">
        <v>3</v>
      </c>
      <c r="BD24" s="50">
        <v>3</v>
      </c>
      <c r="BE24" s="15">
        <f t="shared" si="6"/>
        <v>3</v>
      </c>
      <c r="BF24" s="57">
        <v>3</v>
      </c>
      <c r="BG24" s="22">
        <v>3</v>
      </c>
      <c r="BH24" s="22">
        <v>3</v>
      </c>
      <c r="BI24" s="50">
        <v>3</v>
      </c>
      <c r="BJ24" s="8">
        <f t="shared" si="12"/>
        <v>3</v>
      </c>
      <c r="BK24" s="21">
        <v>3</v>
      </c>
      <c r="BL24" s="21">
        <v>3</v>
      </c>
      <c r="BM24" s="49">
        <v>3</v>
      </c>
    </row>
    <row r="25" spans="1:68" s="1" customFormat="1" ht="15" customHeight="1" thickBot="1" x14ac:dyDescent="0.25">
      <c r="A25" s="61" t="s">
        <v>95</v>
      </c>
      <c r="B25" s="15">
        <f t="shared" si="14"/>
        <v>0</v>
      </c>
      <c r="C25" s="16"/>
      <c r="D25" s="16"/>
      <c r="E25" s="16"/>
      <c r="F25" s="16"/>
      <c r="G25" s="15">
        <f t="shared" si="15"/>
        <v>0</v>
      </c>
      <c r="H25" s="16"/>
      <c r="I25" s="16"/>
      <c r="J25" s="16"/>
      <c r="K25" s="16"/>
      <c r="L25" s="15">
        <f t="shared" si="2"/>
        <v>0</v>
      </c>
      <c r="M25" s="16"/>
      <c r="N25" s="16"/>
      <c r="O25" s="117"/>
      <c r="P25" s="117"/>
      <c r="Q25" s="118">
        <f t="shared" si="3"/>
        <v>0</v>
      </c>
      <c r="R25" s="117"/>
      <c r="S25" s="117"/>
      <c r="T25" s="117"/>
      <c r="U25" s="117"/>
      <c r="V25" s="118">
        <f t="shared" si="4"/>
        <v>0</v>
      </c>
      <c r="W25" s="132"/>
      <c r="X25" s="132"/>
      <c r="Y25" s="132"/>
      <c r="Z25" s="132"/>
      <c r="AA25" s="118">
        <f>SUM(AB25:AE25)/4</f>
        <v>0</v>
      </c>
      <c r="AB25" s="135"/>
      <c r="AC25" s="135"/>
      <c r="AD25" s="135"/>
      <c r="AE25" s="135"/>
      <c r="AF25" s="118">
        <f>SUM(AG25:AJ25)/4</f>
        <v>0</v>
      </c>
      <c r="AG25" s="82"/>
      <c r="AH25" s="29"/>
      <c r="AI25" s="29"/>
      <c r="AJ25" s="116"/>
      <c r="AK25" s="118">
        <f>SUM(AL25:AO25)/4</f>
        <v>0</v>
      </c>
      <c r="AL25" s="82"/>
      <c r="AM25" s="29"/>
      <c r="AN25" s="29"/>
      <c r="AO25" s="116"/>
      <c r="AP25" s="118">
        <f>SUM(AQ25:AT25)/4</f>
        <v>0</v>
      </c>
      <c r="AQ25" s="82"/>
      <c r="AR25" s="29"/>
      <c r="AS25" s="29"/>
      <c r="AT25" s="131"/>
      <c r="AU25" s="118">
        <f>SUM(AV25:AY25)/4</f>
        <v>0</v>
      </c>
      <c r="AV25" s="82"/>
      <c r="AW25" s="29"/>
      <c r="AX25" s="29"/>
      <c r="AY25" s="134"/>
      <c r="AZ25" s="15">
        <f t="shared" si="5"/>
        <v>3</v>
      </c>
      <c r="BA25" s="82">
        <v>3</v>
      </c>
      <c r="BB25" s="29">
        <v>3</v>
      </c>
      <c r="BC25" s="29">
        <v>3</v>
      </c>
      <c r="BD25" s="134">
        <v>3</v>
      </c>
      <c r="BE25" s="15">
        <f>SUM(BF25:BI25)/4</f>
        <v>2</v>
      </c>
      <c r="BF25" s="57">
        <v>2</v>
      </c>
      <c r="BG25" s="22">
        <v>2</v>
      </c>
      <c r="BH25" s="22">
        <v>2</v>
      </c>
      <c r="BI25" s="50">
        <v>2</v>
      </c>
      <c r="BJ25" s="8">
        <f t="shared" si="12"/>
        <v>3</v>
      </c>
      <c r="BK25" s="167">
        <v>3</v>
      </c>
      <c r="BL25" s="167">
        <v>3</v>
      </c>
      <c r="BM25" s="53">
        <v>3</v>
      </c>
    </row>
    <row r="26" spans="1:68" s="1" customFormat="1" ht="15" customHeight="1" thickBot="1" x14ac:dyDescent="0.25">
      <c r="A26" s="61" t="s">
        <v>33</v>
      </c>
      <c r="B26" s="15">
        <f t="shared" si="14"/>
        <v>0</v>
      </c>
      <c r="C26" s="16"/>
      <c r="D26" s="16"/>
      <c r="E26" s="16"/>
      <c r="F26" s="16"/>
      <c r="G26" s="15">
        <f t="shared" si="15"/>
        <v>0</v>
      </c>
      <c r="H26" s="16"/>
      <c r="I26" s="16"/>
      <c r="J26" s="16"/>
      <c r="K26" s="16"/>
      <c r="L26" s="15">
        <f t="shared" si="2"/>
        <v>0</v>
      </c>
      <c r="M26" s="16"/>
      <c r="N26" s="16"/>
      <c r="O26" s="114"/>
      <c r="P26" s="114"/>
      <c r="Q26" s="118">
        <f t="shared" si="3"/>
        <v>0</v>
      </c>
      <c r="R26" s="114"/>
      <c r="S26" s="114"/>
      <c r="T26" s="114"/>
      <c r="U26" s="114"/>
      <c r="V26" s="118">
        <f t="shared" si="4"/>
        <v>0</v>
      </c>
      <c r="W26" s="132"/>
      <c r="X26" s="132"/>
      <c r="Y26" s="132"/>
      <c r="Z26" s="132"/>
      <c r="AA26" s="118">
        <f>SUM(AB26:AE26)/4</f>
        <v>0</v>
      </c>
      <c r="AB26" s="135"/>
      <c r="AC26" s="135"/>
      <c r="AD26" s="135"/>
      <c r="AE26" s="135"/>
      <c r="AF26" s="118">
        <f>SUM(AG26:AJ26)/4</f>
        <v>0</v>
      </c>
      <c r="AG26" s="82"/>
      <c r="AH26" s="29"/>
      <c r="AI26" s="29"/>
      <c r="AJ26" s="113"/>
      <c r="AK26" s="118">
        <f>SUM(AL26:AO26)/4</f>
        <v>0</v>
      </c>
      <c r="AL26" s="82"/>
      <c r="AM26" s="29"/>
      <c r="AN26" s="29"/>
      <c r="AO26" s="113"/>
      <c r="AP26" s="118">
        <f>SUM(AQ26:AT26)/4</f>
        <v>0</v>
      </c>
      <c r="AQ26" s="82"/>
      <c r="AR26" s="29"/>
      <c r="AS26" s="29"/>
      <c r="AT26" s="131"/>
      <c r="AU26" s="118">
        <f>SUM(AV26:AY26)/4</f>
        <v>0</v>
      </c>
      <c r="AV26" s="82"/>
      <c r="AW26" s="29"/>
      <c r="AX26" s="29"/>
      <c r="AY26" s="134"/>
      <c r="AZ26" s="15">
        <f t="shared" si="5"/>
        <v>3</v>
      </c>
      <c r="BA26" s="57">
        <v>3</v>
      </c>
      <c r="BB26" s="22">
        <v>3</v>
      </c>
      <c r="BC26" s="22">
        <v>3</v>
      </c>
      <c r="BD26" s="50">
        <v>3</v>
      </c>
      <c r="BE26" s="15">
        <f t="shared" si="6"/>
        <v>2</v>
      </c>
      <c r="BF26" s="57">
        <v>2</v>
      </c>
      <c r="BG26" s="22">
        <v>2</v>
      </c>
      <c r="BH26" s="22">
        <v>2</v>
      </c>
      <c r="BI26" s="50">
        <v>2</v>
      </c>
      <c r="BJ26" s="8">
        <f t="shared" si="12"/>
        <v>2</v>
      </c>
      <c r="BK26" s="81">
        <v>2</v>
      </c>
      <c r="BL26" s="81">
        <v>2</v>
      </c>
      <c r="BM26" s="53">
        <v>2</v>
      </c>
    </row>
    <row r="27" spans="1:68" s="1" customFormat="1" ht="15" customHeight="1" thickBot="1" x14ac:dyDescent="0.25">
      <c r="A27" s="61" t="s">
        <v>39</v>
      </c>
      <c r="B27" s="15">
        <f t="shared" si="14"/>
        <v>1.5</v>
      </c>
      <c r="C27" s="135">
        <v>2</v>
      </c>
      <c r="D27" s="135">
        <v>2</v>
      </c>
      <c r="E27" s="135">
        <v>1</v>
      </c>
      <c r="F27" s="135">
        <v>1</v>
      </c>
      <c r="G27" s="118">
        <f t="shared" si="15"/>
        <v>1.5</v>
      </c>
      <c r="H27" s="114">
        <v>1</v>
      </c>
      <c r="I27" s="114">
        <v>1</v>
      </c>
      <c r="J27" s="114">
        <v>2</v>
      </c>
      <c r="K27" s="114">
        <v>2</v>
      </c>
      <c r="L27" s="15">
        <f t="shared" si="2"/>
        <v>2</v>
      </c>
      <c r="M27" s="16">
        <v>2</v>
      </c>
      <c r="N27" s="16">
        <v>2</v>
      </c>
      <c r="O27" s="16">
        <v>2</v>
      </c>
      <c r="P27" s="16">
        <v>2</v>
      </c>
      <c r="Q27" s="15">
        <f t="shared" si="3"/>
        <v>2</v>
      </c>
      <c r="R27" s="16">
        <v>2</v>
      </c>
      <c r="S27" s="16">
        <v>2</v>
      </c>
      <c r="T27" s="16">
        <v>2</v>
      </c>
      <c r="U27" s="16">
        <v>2</v>
      </c>
      <c r="V27" s="15">
        <f t="shared" ref="V27:V30" si="16">SUM(W27:Z27)/4</f>
        <v>2</v>
      </c>
      <c r="W27" s="16">
        <v>2</v>
      </c>
      <c r="X27" s="16">
        <v>2</v>
      </c>
      <c r="Y27" s="16">
        <v>2</v>
      </c>
      <c r="Z27" s="16">
        <v>2</v>
      </c>
      <c r="AA27" s="118">
        <f t="shared" si="7"/>
        <v>2</v>
      </c>
      <c r="AB27" s="135">
        <v>2</v>
      </c>
      <c r="AC27" s="135">
        <v>2</v>
      </c>
      <c r="AD27" s="135">
        <v>2</v>
      </c>
      <c r="AE27" s="135">
        <v>2</v>
      </c>
      <c r="AF27" s="15">
        <f t="shared" si="8"/>
        <v>1</v>
      </c>
      <c r="AG27" s="21">
        <v>1</v>
      </c>
      <c r="AH27" s="21">
        <v>1</v>
      </c>
      <c r="AI27" s="21">
        <v>1</v>
      </c>
      <c r="AJ27" s="21">
        <v>1</v>
      </c>
      <c r="AK27" s="15">
        <f t="shared" si="9"/>
        <v>0.5</v>
      </c>
      <c r="AL27" s="114">
        <v>1</v>
      </c>
      <c r="AM27" s="114">
        <v>1</v>
      </c>
      <c r="AN27" s="114">
        <v>0</v>
      </c>
      <c r="AO27" s="114">
        <v>0</v>
      </c>
      <c r="AP27" s="118">
        <f t="shared" ref="AP27" si="17">SUM(AQ27:AT27)/4</f>
        <v>0.5</v>
      </c>
      <c r="AQ27" s="132">
        <v>1</v>
      </c>
      <c r="AR27" s="132">
        <v>1</v>
      </c>
      <c r="AS27" s="132">
        <v>0</v>
      </c>
      <c r="AT27" s="132">
        <v>0</v>
      </c>
      <c r="AU27" s="118">
        <f t="shared" si="11"/>
        <v>0.5</v>
      </c>
      <c r="AV27" s="135">
        <v>1</v>
      </c>
      <c r="AW27" s="135">
        <v>1</v>
      </c>
      <c r="AX27" s="135">
        <v>0</v>
      </c>
      <c r="AY27" s="135">
        <v>0</v>
      </c>
      <c r="AZ27" s="15">
        <f t="shared" si="5"/>
        <v>2</v>
      </c>
      <c r="BA27" s="21">
        <v>2</v>
      </c>
      <c r="BB27" s="21">
        <v>2</v>
      </c>
      <c r="BC27" s="21">
        <v>2</v>
      </c>
      <c r="BD27" s="21">
        <v>2</v>
      </c>
      <c r="BE27" s="15">
        <f t="shared" si="6"/>
        <v>2</v>
      </c>
      <c r="BF27" s="21">
        <v>2</v>
      </c>
      <c r="BG27" s="21">
        <v>2</v>
      </c>
      <c r="BH27" s="21">
        <v>2</v>
      </c>
      <c r="BI27" s="50">
        <v>2</v>
      </c>
      <c r="BJ27" s="8">
        <f t="shared" si="12"/>
        <v>2</v>
      </c>
      <c r="BK27" s="21">
        <v>2</v>
      </c>
      <c r="BL27" s="21">
        <v>2</v>
      </c>
      <c r="BM27" s="49">
        <v>2</v>
      </c>
    </row>
    <row r="28" spans="1:68" s="1" customFormat="1" ht="15" customHeight="1" thickBot="1" x14ac:dyDescent="0.25">
      <c r="A28" s="61" t="s">
        <v>38</v>
      </c>
      <c r="B28" s="15">
        <f t="shared" si="14"/>
        <v>2</v>
      </c>
      <c r="C28" s="135">
        <v>2</v>
      </c>
      <c r="D28" s="135">
        <v>2</v>
      </c>
      <c r="E28" s="135">
        <v>2</v>
      </c>
      <c r="F28" s="135">
        <v>2</v>
      </c>
      <c r="G28" s="15">
        <f t="shared" si="15"/>
        <v>2</v>
      </c>
      <c r="H28" s="135">
        <v>2</v>
      </c>
      <c r="I28" s="135">
        <v>2</v>
      </c>
      <c r="J28" s="135">
        <v>2</v>
      </c>
      <c r="K28" s="135">
        <v>2</v>
      </c>
      <c r="L28" s="15">
        <f t="shared" si="2"/>
        <v>1</v>
      </c>
      <c r="M28" s="16">
        <v>1</v>
      </c>
      <c r="N28" s="16">
        <v>1</v>
      </c>
      <c r="O28" s="16">
        <v>1</v>
      </c>
      <c r="P28" s="16">
        <v>1</v>
      </c>
      <c r="Q28" s="15">
        <f t="shared" si="3"/>
        <v>0.5</v>
      </c>
      <c r="R28" s="135">
        <v>0</v>
      </c>
      <c r="S28" s="135">
        <v>0</v>
      </c>
      <c r="T28" s="135">
        <v>1</v>
      </c>
      <c r="U28" s="135">
        <v>1</v>
      </c>
      <c r="V28" s="15">
        <f t="shared" si="16"/>
        <v>0.5</v>
      </c>
      <c r="W28" s="135">
        <v>0</v>
      </c>
      <c r="X28" s="135">
        <v>0</v>
      </c>
      <c r="Y28" s="135">
        <v>1</v>
      </c>
      <c r="Z28" s="135">
        <v>1</v>
      </c>
      <c r="AA28" s="118">
        <f t="shared" si="7"/>
        <v>0.5</v>
      </c>
      <c r="AB28" s="135">
        <v>1</v>
      </c>
      <c r="AC28" s="135">
        <v>1</v>
      </c>
      <c r="AD28" s="135">
        <v>0</v>
      </c>
      <c r="AE28" s="135">
        <v>0</v>
      </c>
      <c r="AF28" s="15">
        <f t="shared" si="8"/>
        <v>0</v>
      </c>
      <c r="AG28" s="135">
        <v>0</v>
      </c>
      <c r="AH28" s="135">
        <v>0</v>
      </c>
      <c r="AI28" s="135">
        <v>0</v>
      </c>
      <c r="AJ28" s="135">
        <v>0</v>
      </c>
      <c r="AK28" s="15">
        <f t="shared" si="9"/>
        <v>0</v>
      </c>
      <c r="AL28" s="135">
        <v>0</v>
      </c>
      <c r="AM28" s="135">
        <v>0</v>
      </c>
      <c r="AN28" s="135">
        <v>0</v>
      </c>
      <c r="AO28" s="135">
        <v>0</v>
      </c>
      <c r="AP28" s="15">
        <v>0</v>
      </c>
      <c r="AQ28" s="135">
        <v>0</v>
      </c>
      <c r="AR28" s="135">
        <v>0</v>
      </c>
      <c r="AS28" s="135">
        <v>0</v>
      </c>
      <c r="AT28" s="135">
        <v>0</v>
      </c>
      <c r="AU28" s="15">
        <v>0</v>
      </c>
      <c r="AV28" s="135">
        <v>0</v>
      </c>
      <c r="AW28" s="135">
        <v>0</v>
      </c>
      <c r="AX28" s="135">
        <v>0</v>
      </c>
      <c r="AY28" s="135">
        <v>0</v>
      </c>
      <c r="AZ28" s="15">
        <f t="shared" si="5"/>
        <v>2</v>
      </c>
      <c r="BA28" s="21">
        <v>2</v>
      </c>
      <c r="BB28" s="21">
        <v>2</v>
      </c>
      <c r="BC28" s="21">
        <v>2</v>
      </c>
      <c r="BD28" s="21">
        <v>2</v>
      </c>
      <c r="BE28" s="15">
        <f t="shared" si="6"/>
        <v>2</v>
      </c>
      <c r="BF28" s="21">
        <v>2</v>
      </c>
      <c r="BG28" s="21">
        <v>2</v>
      </c>
      <c r="BH28" s="21">
        <v>2</v>
      </c>
      <c r="BI28" s="50">
        <v>2</v>
      </c>
      <c r="BJ28" s="8">
        <f t="shared" si="12"/>
        <v>2</v>
      </c>
      <c r="BK28" s="21">
        <v>2</v>
      </c>
      <c r="BL28" s="21">
        <v>2</v>
      </c>
      <c r="BM28" s="49">
        <v>2</v>
      </c>
    </row>
    <row r="29" spans="1:68" s="1" customFormat="1" ht="15" customHeight="1" thickBot="1" x14ac:dyDescent="0.25">
      <c r="A29" s="61" t="s">
        <v>88</v>
      </c>
      <c r="B29" s="15">
        <f t="shared" si="14"/>
        <v>0</v>
      </c>
      <c r="C29" s="137"/>
      <c r="D29" s="137"/>
      <c r="E29" s="137"/>
      <c r="F29" s="137"/>
      <c r="G29" s="15">
        <f t="shared" si="15"/>
        <v>0</v>
      </c>
      <c r="H29" s="137"/>
      <c r="I29" s="137"/>
      <c r="J29" s="137"/>
      <c r="K29" s="137"/>
      <c r="L29" s="15">
        <f t="shared" si="2"/>
        <v>0</v>
      </c>
      <c r="M29" s="16"/>
      <c r="N29" s="16"/>
      <c r="O29" s="16"/>
      <c r="P29" s="16"/>
      <c r="Q29" s="15">
        <f t="shared" ref="Q29" si="18">SUM(R29:U29)/4</f>
        <v>0</v>
      </c>
      <c r="R29" s="137"/>
      <c r="S29" s="137"/>
      <c r="T29" s="137"/>
      <c r="U29" s="137"/>
      <c r="V29" s="15">
        <f t="shared" ref="V29" si="19">SUM(W29:Z29)/4</f>
        <v>0</v>
      </c>
      <c r="W29" s="137"/>
      <c r="X29" s="137"/>
      <c r="Y29" s="137"/>
      <c r="Z29" s="137"/>
      <c r="AA29" s="118">
        <f t="shared" ref="AA29" si="20">SUM(AB29:AE29)/4</f>
        <v>0</v>
      </c>
      <c r="AB29" s="137"/>
      <c r="AC29" s="137"/>
      <c r="AD29" s="137"/>
      <c r="AE29" s="137"/>
      <c r="AF29" s="15">
        <f t="shared" ref="AF29" si="21">SUM(AG29:AJ29)/4</f>
        <v>0</v>
      </c>
      <c r="AG29" s="137"/>
      <c r="AH29" s="137"/>
      <c r="AI29" s="137"/>
      <c r="AJ29" s="137"/>
      <c r="AK29" s="15">
        <f t="shared" ref="AK29" si="22">SUM(AL29:AO29)/4</f>
        <v>0</v>
      </c>
      <c r="AL29" s="137"/>
      <c r="AM29" s="137"/>
      <c r="AN29" s="137"/>
      <c r="AO29" s="137"/>
      <c r="AP29" s="15">
        <v>0</v>
      </c>
      <c r="AQ29" s="137"/>
      <c r="AR29" s="137"/>
      <c r="AS29" s="137"/>
      <c r="AT29" s="137"/>
      <c r="AU29" s="15">
        <v>0</v>
      </c>
      <c r="AV29" s="137"/>
      <c r="AW29" s="137"/>
      <c r="AX29" s="137"/>
      <c r="AY29" s="137"/>
      <c r="AZ29" s="15">
        <f t="shared" ref="AZ29" si="23">SUM(BA29:BD29)/4</f>
        <v>1</v>
      </c>
      <c r="BA29" s="21">
        <v>1</v>
      </c>
      <c r="BB29" s="21">
        <v>1</v>
      </c>
      <c r="BC29" s="21">
        <v>1</v>
      </c>
      <c r="BD29" s="21">
        <v>1</v>
      </c>
      <c r="BE29" s="15">
        <f t="shared" ref="BE29" si="24">SUM(BF29:BI29)/4</f>
        <v>1</v>
      </c>
      <c r="BF29" s="21">
        <v>1</v>
      </c>
      <c r="BG29" s="21">
        <v>1</v>
      </c>
      <c r="BH29" s="21">
        <v>1</v>
      </c>
      <c r="BI29" s="50">
        <v>1</v>
      </c>
      <c r="BJ29" s="8">
        <f t="shared" ref="BJ29" si="25">SUM(BK29+BL29+2*BM29)/4</f>
        <v>1</v>
      </c>
      <c r="BK29" s="21">
        <v>1</v>
      </c>
      <c r="BL29" s="21">
        <v>1</v>
      </c>
      <c r="BM29" s="49">
        <v>1</v>
      </c>
    </row>
    <row r="30" spans="1:68" s="1" customFormat="1" ht="15" customHeight="1" thickBot="1" x14ac:dyDescent="0.25">
      <c r="A30" s="61" t="s">
        <v>64</v>
      </c>
      <c r="B30" s="15">
        <f t="shared" si="14"/>
        <v>2</v>
      </c>
      <c r="C30" s="16">
        <v>2</v>
      </c>
      <c r="D30" s="16">
        <v>2</v>
      </c>
      <c r="E30" s="16">
        <v>2</v>
      </c>
      <c r="F30" s="16">
        <v>2</v>
      </c>
      <c r="G30" s="15">
        <f t="shared" si="15"/>
        <v>2</v>
      </c>
      <c r="H30" s="135">
        <v>2</v>
      </c>
      <c r="I30" s="135">
        <v>2</v>
      </c>
      <c r="J30" s="135">
        <v>2</v>
      </c>
      <c r="K30" s="135">
        <v>2</v>
      </c>
      <c r="L30" s="15">
        <f t="shared" si="2"/>
        <v>2</v>
      </c>
      <c r="M30" s="135">
        <v>2</v>
      </c>
      <c r="N30" s="135">
        <v>2</v>
      </c>
      <c r="O30" s="135">
        <v>2</v>
      </c>
      <c r="P30" s="135">
        <v>2</v>
      </c>
      <c r="Q30" s="15">
        <f t="shared" ref="Q30:Q36" si="26">SUM(R30:U30)/4</f>
        <v>2</v>
      </c>
      <c r="R30" s="135">
        <v>2</v>
      </c>
      <c r="S30" s="135">
        <v>2</v>
      </c>
      <c r="T30" s="135">
        <v>2</v>
      </c>
      <c r="U30" s="135">
        <v>2</v>
      </c>
      <c r="V30" s="15">
        <f t="shared" si="16"/>
        <v>2</v>
      </c>
      <c r="W30" s="135">
        <v>2</v>
      </c>
      <c r="X30" s="135">
        <v>2</v>
      </c>
      <c r="Y30" s="135">
        <v>2</v>
      </c>
      <c r="Z30" s="135">
        <v>2</v>
      </c>
      <c r="AA30" s="118">
        <f t="shared" si="7"/>
        <v>2</v>
      </c>
      <c r="AB30" s="135">
        <v>2</v>
      </c>
      <c r="AC30" s="135">
        <v>2</v>
      </c>
      <c r="AD30" s="135">
        <v>2</v>
      </c>
      <c r="AE30" s="135">
        <v>2</v>
      </c>
      <c r="AF30" s="15">
        <f t="shared" si="8"/>
        <v>0</v>
      </c>
      <c r="AG30" s="21"/>
      <c r="AH30" s="21"/>
      <c r="AI30" s="21"/>
      <c r="AJ30" s="21"/>
      <c r="AK30" s="15">
        <f t="shared" si="9"/>
        <v>0</v>
      </c>
      <c r="AL30" s="114"/>
      <c r="AM30" s="114"/>
      <c r="AN30" s="114"/>
      <c r="AO30" s="114"/>
      <c r="AP30" s="118">
        <f t="shared" ref="AP30" si="27">SUM(AQ30:AT30)/4</f>
        <v>0</v>
      </c>
      <c r="AQ30" s="132"/>
      <c r="AR30" s="132"/>
      <c r="AS30" s="132"/>
      <c r="AT30" s="132"/>
      <c r="AU30" s="118">
        <f t="shared" si="11"/>
        <v>0</v>
      </c>
      <c r="AV30" s="135"/>
      <c r="AW30" s="135"/>
      <c r="AX30" s="135"/>
      <c r="AY30" s="135"/>
      <c r="AZ30" s="118">
        <f t="shared" si="5"/>
        <v>0</v>
      </c>
      <c r="BA30" s="21"/>
      <c r="BB30" s="21"/>
      <c r="BC30" s="21"/>
      <c r="BD30" s="21"/>
      <c r="BE30" s="15">
        <f t="shared" si="6"/>
        <v>0</v>
      </c>
      <c r="BF30" s="21"/>
      <c r="BG30" s="21"/>
      <c r="BH30" s="21"/>
      <c r="BI30" s="50"/>
      <c r="BJ30" s="8">
        <f t="shared" si="12"/>
        <v>0</v>
      </c>
      <c r="BK30" s="21"/>
      <c r="BL30" s="21"/>
      <c r="BM30" s="49"/>
    </row>
    <row r="31" spans="1:68" s="1" customFormat="1" ht="15" customHeight="1" thickBot="1" x14ac:dyDescent="0.25">
      <c r="A31" s="61" t="s">
        <v>31</v>
      </c>
      <c r="B31" s="15">
        <f t="shared" si="14"/>
        <v>0</v>
      </c>
      <c r="C31" s="16"/>
      <c r="D31" s="16"/>
      <c r="E31" s="16"/>
      <c r="F31" s="16"/>
      <c r="G31" s="15">
        <f t="shared" si="15"/>
        <v>0</v>
      </c>
      <c r="H31" s="16"/>
      <c r="I31" s="16"/>
      <c r="J31" s="16"/>
      <c r="K31" s="16"/>
      <c r="L31" s="15">
        <f t="shared" si="2"/>
        <v>0</v>
      </c>
      <c r="M31" s="16"/>
      <c r="N31" s="16"/>
      <c r="O31" s="16"/>
      <c r="P31" s="16"/>
      <c r="Q31" s="15">
        <f t="shared" si="26"/>
        <v>0</v>
      </c>
      <c r="R31" s="16"/>
      <c r="S31" s="16"/>
      <c r="T31" s="16"/>
      <c r="U31" s="16"/>
      <c r="V31" s="15">
        <f>SUM(W31:Z31)/4</f>
        <v>0</v>
      </c>
      <c r="W31" s="16"/>
      <c r="X31" s="16"/>
      <c r="Y31" s="16"/>
      <c r="Z31" s="16"/>
      <c r="AA31" s="118">
        <f>SUM(AB31:AE31)/4</f>
        <v>0</v>
      </c>
      <c r="AB31" s="135"/>
      <c r="AC31" s="135"/>
      <c r="AD31" s="135"/>
      <c r="AE31" s="135"/>
      <c r="AF31" s="15">
        <f>SUM(AG31:AJ31)/4</f>
        <v>0</v>
      </c>
      <c r="AG31" s="21"/>
      <c r="AH31" s="21"/>
      <c r="AI31" s="21"/>
      <c r="AJ31" s="21"/>
      <c r="AK31" s="15">
        <f>SUM(AL31:AO31)/4</f>
        <v>0</v>
      </c>
      <c r="AL31" s="114"/>
      <c r="AM31" s="114"/>
      <c r="AN31" s="114"/>
      <c r="AO31" s="114"/>
      <c r="AP31" s="118">
        <f>SUM(AQ31:AT31)/4</f>
        <v>0</v>
      </c>
      <c r="AQ31" s="132"/>
      <c r="AR31" s="132"/>
      <c r="AS31" s="132"/>
      <c r="AT31" s="132"/>
      <c r="AU31" s="118">
        <f>SUM(AV31:AY31)/4</f>
        <v>0</v>
      </c>
      <c r="AV31" s="135"/>
      <c r="AW31" s="135"/>
      <c r="AX31" s="135"/>
      <c r="AY31" s="135"/>
      <c r="AZ31" s="118">
        <f t="shared" si="5"/>
        <v>0</v>
      </c>
      <c r="BA31" s="21"/>
      <c r="BB31" s="21"/>
      <c r="BC31" s="21"/>
      <c r="BD31" s="21"/>
      <c r="BE31" s="15">
        <f t="shared" si="6"/>
        <v>2</v>
      </c>
      <c r="BF31" s="21">
        <v>2</v>
      </c>
      <c r="BG31" s="21">
        <v>2</v>
      </c>
      <c r="BH31" s="21">
        <v>2</v>
      </c>
      <c r="BI31" s="50">
        <v>2</v>
      </c>
      <c r="BJ31" s="8">
        <f t="shared" si="12"/>
        <v>0</v>
      </c>
      <c r="BK31" s="156"/>
      <c r="BL31" s="156"/>
      <c r="BM31" s="53"/>
    </row>
    <row r="32" spans="1:68" s="1" customFormat="1" ht="15" customHeight="1" thickBot="1" x14ac:dyDescent="0.25">
      <c r="A32" s="61" t="s">
        <v>32</v>
      </c>
      <c r="B32" s="15">
        <f t="shared" si="14"/>
        <v>0</v>
      </c>
      <c r="C32" s="16"/>
      <c r="D32" s="16"/>
      <c r="E32" s="16"/>
      <c r="F32" s="16"/>
      <c r="G32" s="15">
        <f t="shared" si="15"/>
        <v>0</v>
      </c>
      <c r="H32" s="16"/>
      <c r="I32" s="16"/>
      <c r="J32" s="16"/>
      <c r="K32" s="16"/>
      <c r="L32" s="15">
        <f t="shared" si="2"/>
        <v>0</v>
      </c>
      <c r="M32" s="16"/>
      <c r="N32" s="16"/>
      <c r="O32" s="16"/>
      <c r="P32" s="16"/>
      <c r="Q32" s="15">
        <f t="shared" si="26"/>
        <v>0</v>
      </c>
      <c r="R32" s="16"/>
      <c r="S32" s="16"/>
      <c r="T32" s="16"/>
      <c r="U32" s="16"/>
      <c r="V32" s="15">
        <f t="shared" ref="V32:V40" si="28">SUM(W32:Z32)/4</f>
        <v>0</v>
      </c>
      <c r="W32" s="16"/>
      <c r="X32" s="16"/>
      <c r="Y32" s="16"/>
      <c r="Z32" s="16"/>
      <c r="AA32" s="118">
        <f t="shared" si="7"/>
        <v>0</v>
      </c>
      <c r="AB32" s="135"/>
      <c r="AC32" s="135"/>
      <c r="AD32" s="135"/>
      <c r="AE32" s="135"/>
      <c r="AF32" s="15">
        <f t="shared" si="8"/>
        <v>0</v>
      </c>
      <c r="AG32" s="21"/>
      <c r="AH32" s="21"/>
      <c r="AI32" s="21"/>
      <c r="AJ32" s="21"/>
      <c r="AK32" s="15">
        <f t="shared" si="9"/>
        <v>0</v>
      </c>
      <c r="AL32" s="21"/>
      <c r="AM32" s="21"/>
      <c r="AN32" s="21"/>
      <c r="AO32" s="21"/>
      <c r="AP32" s="15">
        <f t="shared" ref="AP32:AP40" si="29">SUM(AQ32:AT32)/4</f>
        <v>0</v>
      </c>
      <c r="AQ32" s="21"/>
      <c r="AR32" s="21"/>
      <c r="AS32" s="21"/>
      <c r="AT32" s="21"/>
      <c r="AU32" s="15">
        <f t="shared" si="11"/>
        <v>0</v>
      </c>
      <c r="AV32" s="135"/>
      <c r="AW32" s="135"/>
      <c r="AX32" s="135"/>
      <c r="AY32" s="135"/>
      <c r="AZ32" s="15">
        <f t="shared" si="5"/>
        <v>1.5</v>
      </c>
      <c r="BA32" s="156">
        <v>2</v>
      </c>
      <c r="BB32" s="156">
        <v>2</v>
      </c>
      <c r="BC32" s="156">
        <v>2</v>
      </c>
      <c r="BD32" s="156">
        <v>0</v>
      </c>
      <c r="BE32" s="15">
        <f t="shared" si="6"/>
        <v>0</v>
      </c>
      <c r="BF32" s="21"/>
      <c r="BG32" s="21"/>
      <c r="BH32" s="21"/>
      <c r="BI32" s="50"/>
      <c r="BJ32" s="8">
        <f t="shared" si="12"/>
        <v>0</v>
      </c>
      <c r="BK32" s="114"/>
      <c r="BL32" s="114"/>
      <c r="BM32" s="53"/>
    </row>
    <row r="33" spans="1:65" s="1" customFormat="1" ht="15" customHeight="1" thickBot="1" x14ac:dyDescent="0.25">
      <c r="A33" s="61" t="s">
        <v>43</v>
      </c>
      <c r="B33" s="15">
        <f t="shared" si="14"/>
        <v>0</v>
      </c>
      <c r="C33" s="16"/>
      <c r="D33" s="16"/>
      <c r="E33" s="16"/>
      <c r="F33" s="16"/>
      <c r="G33" s="15">
        <f t="shared" si="15"/>
        <v>0</v>
      </c>
      <c r="H33" s="16"/>
      <c r="I33" s="16"/>
      <c r="J33" s="16"/>
      <c r="K33" s="16"/>
      <c r="L33" s="15">
        <f t="shared" si="2"/>
        <v>0</v>
      </c>
      <c r="M33" s="16"/>
      <c r="N33" s="16"/>
      <c r="O33" s="16"/>
      <c r="P33" s="16"/>
      <c r="Q33" s="15">
        <f t="shared" si="26"/>
        <v>0</v>
      </c>
      <c r="R33" s="16"/>
      <c r="S33" s="16"/>
      <c r="T33" s="16"/>
      <c r="U33" s="16"/>
      <c r="V33" s="15">
        <f t="shared" si="28"/>
        <v>0</v>
      </c>
      <c r="W33" s="16"/>
      <c r="X33" s="16"/>
      <c r="Y33" s="16"/>
      <c r="Z33" s="16"/>
      <c r="AA33" s="118">
        <f t="shared" si="7"/>
        <v>0</v>
      </c>
      <c r="AB33" s="135"/>
      <c r="AC33" s="135"/>
      <c r="AD33" s="135"/>
      <c r="AE33" s="135"/>
      <c r="AF33" s="15">
        <f t="shared" si="8"/>
        <v>0</v>
      </c>
      <c r="AG33" s="21"/>
      <c r="AH33" s="21"/>
      <c r="AI33" s="21"/>
      <c r="AJ33" s="21"/>
      <c r="AK33" s="15">
        <f t="shared" si="9"/>
        <v>0</v>
      </c>
      <c r="AL33" s="21"/>
      <c r="AM33" s="21"/>
      <c r="AN33" s="21"/>
      <c r="AO33" s="21"/>
      <c r="AP33" s="15">
        <f t="shared" si="29"/>
        <v>0</v>
      </c>
      <c r="AQ33" s="21"/>
      <c r="AR33" s="21"/>
      <c r="AS33" s="21"/>
      <c r="AT33" s="21"/>
      <c r="AU33" s="15">
        <f t="shared" si="11"/>
        <v>0</v>
      </c>
      <c r="AV33" s="135"/>
      <c r="AW33" s="135"/>
      <c r="AX33" s="135"/>
      <c r="AY33" s="135"/>
      <c r="AZ33" s="15">
        <f t="shared" si="5"/>
        <v>1</v>
      </c>
      <c r="BA33" s="21">
        <v>1</v>
      </c>
      <c r="BB33" s="21">
        <v>1</v>
      </c>
      <c r="BC33" s="21">
        <v>1</v>
      </c>
      <c r="BD33" s="21">
        <v>1</v>
      </c>
      <c r="BE33" s="15">
        <f t="shared" si="6"/>
        <v>1</v>
      </c>
      <c r="BF33" s="21">
        <v>1</v>
      </c>
      <c r="BG33" s="21">
        <v>1</v>
      </c>
      <c r="BH33" s="21">
        <v>1</v>
      </c>
      <c r="BI33" s="50">
        <v>1</v>
      </c>
      <c r="BJ33" s="8">
        <f t="shared" si="12"/>
        <v>0</v>
      </c>
      <c r="BK33" s="114">
        <v>0</v>
      </c>
      <c r="BL33" s="114">
        <v>0</v>
      </c>
      <c r="BM33" s="53">
        <v>0</v>
      </c>
    </row>
    <row r="34" spans="1:65" s="1" customFormat="1" ht="15" customHeight="1" thickBot="1" x14ac:dyDescent="0.25">
      <c r="A34" s="61" t="s">
        <v>18</v>
      </c>
      <c r="B34" s="15">
        <f t="shared" si="14"/>
        <v>3</v>
      </c>
      <c r="C34" s="16">
        <v>3</v>
      </c>
      <c r="D34" s="16">
        <v>3</v>
      </c>
      <c r="E34" s="16">
        <v>3</v>
      </c>
      <c r="F34" s="16">
        <v>3</v>
      </c>
      <c r="G34" s="15">
        <f t="shared" si="15"/>
        <v>3</v>
      </c>
      <c r="H34" s="16">
        <v>3</v>
      </c>
      <c r="I34" s="16">
        <v>3</v>
      </c>
      <c r="J34" s="16">
        <v>3</v>
      </c>
      <c r="K34" s="16">
        <v>3</v>
      </c>
      <c r="L34" s="15">
        <f t="shared" si="2"/>
        <v>2</v>
      </c>
      <c r="M34" s="16">
        <v>2</v>
      </c>
      <c r="N34" s="16">
        <v>2</v>
      </c>
      <c r="O34" s="16">
        <v>2</v>
      </c>
      <c r="P34" s="16">
        <v>2</v>
      </c>
      <c r="Q34" s="15">
        <f t="shared" si="26"/>
        <v>2</v>
      </c>
      <c r="R34" s="16">
        <v>2</v>
      </c>
      <c r="S34" s="16">
        <v>2</v>
      </c>
      <c r="T34" s="16">
        <v>2</v>
      </c>
      <c r="U34" s="16">
        <v>2</v>
      </c>
      <c r="V34" s="15">
        <f t="shared" si="28"/>
        <v>2</v>
      </c>
      <c r="W34" s="16">
        <v>2</v>
      </c>
      <c r="X34" s="16">
        <v>2</v>
      </c>
      <c r="Y34" s="16">
        <v>2</v>
      </c>
      <c r="Z34" s="16">
        <v>2</v>
      </c>
      <c r="AA34" s="118">
        <f t="shared" si="7"/>
        <v>2</v>
      </c>
      <c r="AB34" s="135">
        <v>2</v>
      </c>
      <c r="AC34" s="135">
        <v>2</v>
      </c>
      <c r="AD34" s="135">
        <v>2</v>
      </c>
      <c r="AE34" s="135">
        <v>2</v>
      </c>
      <c r="AF34" s="15">
        <f t="shared" si="8"/>
        <v>2</v>
      </c>
      <c r="AG34" s="21">
        <v>2</v>
      </c>
      <c r="AH34" s="21">
        <v>2</v>
      </c>
      <c r="AI34" s="21">
        <v>2</v>
      </c>
      <c r="AJ34" s="21">
        <v>2</v>
      </c>
      <c r="AK34" s="15">
        <f t="shared" ref="AK34:AK40" si="30">SUM(AL34:AO34)/4</f>
        <v>2</v>
      </c>
      <c r="AL34" s="21">
        <v>2</v>
      </c>
      <c r="AM34" s="21">
        <v>2</v>
      </c>
      <c r="AN34" s="21">
        <v>2</v>
      </c>
      <c r="AO34" s="21">
        <v>2</v>
      </c>
      <c r="AP34" s="15">
        <f t="shared" si="29"/>
        <v>2</v>
      </c>
      <c r="AQ34" s="21">
        <v>2</v>
      </c>
      <c r="AR34" s="21">
        <v>2</v>
      </c>
      <c r="AS34" s="21">
        <v>2</v>
      </c>
      <c r="AT34" s="21">
        <v>2</v>
      </c>
      <c r="AU34" s="15">
        <f t="shared" ref="AU34:AU40" si="31">SUM(AV34:AY34)/4</f>
        <v>2</v>
      </c>
      <c r="AV34" s="135">
        <v>2</v>
      </c>
      <c r="AW34" s="135">
        <v>2</v>
      </c>
      <c r="AX34" s="135">
        <v>2</v>
      </c>
      <c r="AY34" s="135">
        <v>2</v>
      </c>
      <c r="AZ34" s="15">
        <f t="shared" si="5"/>
        <v>2</v>
      </c>
      <c r="BA34" s="21">
        <v>2</v>
      </c>
      <c r="BB34" s="21">
        <v>2</v>
      </c>
      <c r="BC34" s="21">
        <v>2</v>
      </c>
      <c r="BD34" s="21">
        <v>2</v>
      </c>
      <c r="BE34" s="15">
        <f t="shared" si="6"/>
        <v>2</v>
      </c>
      <c r="BF34" s="21">
        <v>2</v>
      </c>
      <c r="BG34" s="21">
        <v>2</v>
      </c>
      <c r="BH34" s="21">
        <v>2</v>
      </c>
      <c r="BI34" s="50">
        <v>2</v>
      </c>
      <c r="BJ34" s="8">
        <f t="shared" si="12"/>
        <v>0.5</v>
      </c>
      <c r="BK34" s="167">
        <v>2</v>
      </c>
      <c r="BL34" s="167">
        <v>0</v>
      </c>
      <c r="BM34" s="53">
        <v>0</v>
      </c>
    </row>
    <row r="35" spans="1:65" s="1" customFormat="1" ht="15" customHeight="1" thickBot="1" x14ac:dyDescent="0.25">
      <c r="A35" s="61" t="s">
        <v>65</v>
      </c>
      <c r="B35" s="15">
        <f t="shared" si="14"/>
        <v>0</v>
      </c>
      <c r="C35" s="32"/>
      <c r="D35" s="32"/>
      <c r="E35" s="32"/>
      <c r="F35" s="32"/>
      <c r="G35" s="15">
        <f t="shared" si="15"/>
        <v>0</v>
      </c>
      <c r="H35" s="32"/>
      <c r="I35" s="32"/>
      <c r="J35" s="32"/>
      <c r="K35" s="32"/>
      <c r="L35" s="15">
        <f t="shared" si="2"/>
        <v>0</v>
      </c>
      <c r="M35" s="16"/>
      <c r="N35" s="19"/>
      <c r="O35" s="19"/>
      <c r="P35" s="20"/>
      <c r="Q35" s="15">
        <f t="shared" si="26"/>
        <v>0</v>
      </c>
      <c r="R35" s="16"/>
      <c r="S35" s="16"/>
      <c r="T35" s="16"/>
      <c r="U35" s="16"/>
      <c r="V35" s="15">
        <f t="shared" si="28"/>
        <v>0</v>
      </c>
      <c r="W35" s="16"/>
      <c r="X35" s="16"/>
      <c r="Y35" s="16"/>
      <c r="Z35" s="16"/>
      <c r="AA35" s="118">
        <f t="shared" si="7"/>
        <v>0</v>
      </c>
      <c r="AB35" s="135"/>
      <c r="AC35" s="135"/>
      <c r="AD35" s="135"/>
      <c r="AE35" s="135"/>
      <c r="AF35" s="15">
        <f t="shared" ref="AF35:AF36" si="32">SUM(AG35:AJ35)/4</f>
        <v>0</v>
      </c>
      <c r="AG35" s="21"/>
      <c r="AH35" s="21"/>
      <c r="AI35" s="21"/>
      <c r="AJ35" s="51"/>
      <c r="AK35" s="15">
        <f t="shared" si="30"/>
        <v>0</v>
      </c>
      <c r="AL35" s="21"/>
      <c r="AM35" s="21"/>
      <c r="AN35" s="21"/>
      <c r="AO35" s="21"/>
      <c r="AP35" s="15">
        <f t="shared" si="29"/>
        <v>0</v>
      </c>
      <c r="AQ35" s="21"/>
      <c r="AR35" s="21"/>
      <c r="AS35" s="21"/>
      <c r="AT35" s="21"/>
      <c r="AU35" s="15">
        <f t="shared" si="31"/>
        <v>0</v>
      </c>
      <c r="AV35" s="135"/>
      <c r="AW35" s="135"/>
      <c r="AX35" s="135"/>
      <c r="AY35" s="135"/>
      <c r="AZ35" s="15">
        <f t="shared" si="5"/>
        <v>4</v>
      </c>
      <c r="BA35" s="21">
        <v>4</v>
      </c>
      <c r="BB35" s="21">
        <v>4</v>
      </c>
      <c r="BC35" s="21">
        <v>4</v>
      </c>
      <c r="BD35" s="21">
        <v>4</v>
      </c>
      <c r="BE35" s="15">
        <f t="shared" si="6"/>
        <v>3</v>
      </c>
      <c r="BF35" s="21">
        <v>3</v>
      </c>
      <c r="BG35" s="21">
        <v>3</v>
      </c>
      <c r="BH35" s="21">
        <v>3</v>
      </c>
      <c r="BI35" s="50">
        <v>3</v>
      </c>
      <c r="BJ35" s="8">
        <f t="shared" si="12"/>
        <v>2</v>
      </c>
      <c r="BK35" s="114">
        <v>2</v>
      </c>
      <c r="BL35" s="114">
        <v>2</v>
      </c>
      <c r="BM35" s="53">
        <v>2</v>
      </c>
    </row>
    <row r="36" spans="1:65" s="1" customFormat="1" ht="15" customHeight="1" thickBot="1" x14ac:dyDescent="0.25">
      <c r="A36" s="61" t="s">
        <v>20</v>
      </c>
      <c r="B36" s="15">
        <f t="shared" si="14"/>
        <v>1</v>
      </c>
      <c r="C36" s="32">
        <v>1</v>
      </c>
      <c r="D36" s="32">
        <v>1</v>
      </c>
      <c r="E36" s="32">
        <v>1</v>
      </c>
      <c r="F36" s="32">
        <v>1</v>
      </c>
      <c r="G36" s="15">
        <f t="shared" si="15"/>
        <v>1</v>
      </c>
      <c r="H36" s="32">
        <v>1</v>
      </c>
      <c r="I36" s="32">
        <v>1</v>
      </c>
      <c r="J36" s="32">
        <v>1</v>
      </c>
      <c r="K36" s="32">
        <v>1</v>
      </c>
      <c r="L36" s="15">
        <f t="shared" si="2"/>
        <v>0</v>
      </c>
      <c r="M36" s="16"/>
      <c r="N36" s="19"/>
      <c r="O36" s="19"/>
      <c r="P36" s="20"/>
      <c r="Q36" s="15">
        <f t="shared" si="26"/>
        <v>0</v>
      </c>
      <c r="R36" s="16"/>
      <c r="S36" s="16"/>
      <c r="T36" s="16"/>
      <c r="U36" s="16"/>
      <c r="V36" s="15">
        <f t="shared" si="28"/>
        <v>0</v>
      </c>
      <c r="W36" s="16"/>
      <c r="X36" s="16"/>
      <c r="Y36" s="16"/>
      <c r="Z36" s="16"/>
      <c r="AA36" s="118">
        <f t="shared" si="7"/>
        <v>0</v>
      </c>
      <c r="AB36" s="135"/>
      <c r="AC36" s="135"/>
      <c r="AD36" s="135"/>
      <c r="AE36" s="135"/>
      <c r="AF36" s="15">
        <f t="shared" si="32"/>
        <v>0</v>
      </c>
      <c r="AG36" s="21"/>
      <c r="AH36" s="21"/>
      <c r="AI36" s="21"/>
      <c r="AJ36" s="51"/>
      <c r="AK36" s="15">
        <f t="shared" si="30"/>
        <v>0</v>
      </c>
      <c r="AL36" s="21"/>
      <c r="AM36" s="21"/>
      <c r="AN36" s="21"/>
      <c r="AO36" s="21"/>
      <c r="AP36" s="15">
        <f t="shared" si="29"/>
        <v>0</v>
      </c>
      <c r="AQ36" s="21"/>
      <c r="AR36" s="21"/>
      <c r="AS36" s="21"/>
      <c r="AT36" s="21"/>
      <c r="AU36" s="15">
        <f t="shared" si="31"/>
        <v>0</v>
      </c>
      <c r="AV36" s="135"/>
      <c r="AW36" s="135"/>
      <c r="AX36" s="135"/>
      <c r="AY36" s="135"/>
      <c r="AZ36" s="15">
        <f t="shared" si="5"/>
        <v>0</v>
      </c>
      <c r="BA36" s="21"/>
      <c r="BB36" s="21"/>
      <c r="BC36" s="21"/>
      <c r="BD36" s="21"/>
      <c r="BE36" s="15">
        <f t="shared" si="6"/>
        <v>0</v>
      </c>
      <c r="BF36" s="21"/>
      <c r="BG36" s="21"/>
      <c r="BH36" s="21"/>
      <c r="BI36" s="50"/>
      <c r="BJ36" s="8">
        <f t="shared" si="12"/>
        <v>0</v>
      </c>
      <c r="BK36" s="21"/>
      <c r="BL36" s="21"/>
      <c r="BM36" s="49"/>
    </row>
    <row r="37" spans="1:65" s="1" customFormat="1" ht="15" customHeight="1" thickBot="1" x14ac:dyDescent="0.25">
      <c r="A37" s="61" t="s">
        <v>90</v>
      </c>
      <c r="B37" s="30"/>
      <c r="C37" s="32"/>
      <c r="D37" s="32"/>
      <c r="E37" s="32"/>
      <c r="F37" s="32"/>
      <c r="G37" s="30"/>
      <c r="H37" s="32"/>
      <c r="I37" s="32"/>
      <c r="J37" s="32"/>
      <c r="K37" s="32"/>
      <c r="L37" s="30"/>
      <c r="M37" s="32"/>
      <c r="N37" s="33"/>
      <c r="O37" s="33"/>
      <c r="P37" s="54"/>
      <c r="Q37" s="30"/>
      <c r="R37" s="32"/>
      <c r="S37" s="32"/>
      <c r="T37" s="32"/>
      <c r="U37" s="32"/>
      <c r="V37" s="30"/>
      <c r="W37" s="32"/>
      <c r="X37" s="32"/>
      <c r="Y37" s="32"/>
      <c r="Z37" s="32"/>
      <c r="AA37" s="133"/>
      <c r="AB37" s="122"/>
      <c r="AC37" s="122"/>
      <c r="AD37" s="122"/>
      <c r="AE37" s="122"/>
      <c r="AF37" s="30"/>
      <c r="AG37" s="145"/>
      <c r="AH37" s="145"/>
      <c r="AI37" s="145"/>
      <c r="AJ37" s="146"/>
      <c r="AK37" s="30"/>
      <c r="AL37" s="145"/>
      <c r="AM37" s="145"/>
      <c r="AN37" s="145"/>
      <c r="AO37" s="145"/>
      <c r="AP37" s="30"/>
      <c r="AQ37" s="145"/>
      <c r="AR37" s="145"/>
      <c r="AS37" s="145"/>
      <c r="AT37" s="145"/>
      <c r="AU37" s="30"/>
      <c r="AV37" s="122"/>
      <c r="AW37" s="122"/>
      <c r="AX37" s="122"/>
      <c r="AY37" s="122"/>
      <c r="AZ37" s="15">
        <f t="shared" si="5"/>
        <v>0</v>
      </c>
      <c r="BA37" s="145"/>
      <c r="BB37" s="145"/>
      <c r="BC37" s="145"/>
      <c r="BD37" s="145"/>
      <c r="BE37" s="15">
        <f t="shared" si="6"/>
        <v>1</v>
      </c>
      <c r="BF37" s="122">
        <v>1</v>
      </c>
      <c r="BG37" s="122">
        <v>1</v>
      </c>
      <c r="BH37" s="122">
        <v>1</v>
      </c>
      <c r="BI37" s="160">
        <v>1</v>
      </c>
      <c r="BJ37" s="8">
        <f t="shared" si="12"/>
        <v>1</v>
      </c>
      <c r="BK37" s="122">
        <v>1</v>
      </c>
      <c r="BL37" s="122">
        <v>1</v>
      </c>
      <c r="BM37" s="127">
        <v>1</v>
      </c>
    </row>
    <row r="38" spans="1:65" s="1" customFormat="1" ht="15" customHeight="1" thickBot="1" x14ac:dyDescent="0.25">
      <c r="A38" s="61" t="s">
        <v>109</v>
      </c>
      <c r="B38" s="15">
        <f>SUM(C38:F38)/4</f>
        <v>0.25</v>
      </c>
      <c r="C38" s="122">
        <v>0</v>
      </c>
      <c r="D38" s="122">
        <v>0</v>
      </c>
      <c r="E38" s="122">
        <v>1</v>
      </c>
      <c r="F38" s="122">
        <v>0</v>
      </c>
      <c r="G38" s="30"/>
      <c r="H38" s="32"/>
      <c r="I38" s="32"/>
      <c r="J38" s="32"/>
      <c r="K38" s="32"/>
      <c r="L38" s="30"/>
      <c r="M38" s="32"/>
      <c r="N38" s="33"/>
      <c r="O38" s="33"/>
      <c r="P38" s="54"/>
      <c r="Q38" s="30"/>
      <c r="R38" s="32"/>
      <c r="S38" s="32"/>
      <c r="T38" s="32"/>
      <c r="U38" s="32"/>
      <c r="V38" s="30"/>
      <c r="W38" s="32"/>
      <c r="X38" s="32"/>
      <c r="Y38" s="32"/>
      <c r="Z38" s="32"/>
      <c r="AA38" s="133"/>
      <c r="AB38" s="122"/>
      <c r="AC38" s="122"/>
      <c r="AD38" s="122"/>
      <c r="AE38" s="122"/>
      <c r="AF38" s="30"/>
      <c r="AG38" s="145"/>
      <c r="AH38" s="145"/>
      <c r="AI38" s="145"/>
      <c r="AJ38" s="146"/>
      <c r="AK38" s="30"/>
      <c r="AL38" s="145"/>
      <c r="AM38" s="145"/>
      <c r="AN38" s="145"/>
      <c r="AO38" s="145"/>
      <c r="AP38" s="30"/>
      <c r="AQ38" s="145"/>
      <c r="AR38" s="145"/>
      <c r="AS38" s="145"/>
      <c r="AT38" s="145"/>
      <c r="AU38" s="30"/>
      <c r="AV38" s="122"/>
      <c r="AW38" s="122"/>
      <c r="AX38" s="122"/>
      <c r="AY38" s="122"/>
      <c r="AZ38" s="30"/>
      <c r="BA38" s="145"/>
      <c r="BB38" s="145"/>
      <c r="BC38" s="145"/>
      <c r="BD38" s="145"/>
      <c r="BE38" s="30"/>
      <c r="BF38" s="122"/>
      <c r="BG38" s="122"/>
      <c r="BH38" s="122"/>
      <c r="BI38" s="160"/>
      <c r="BJ38" s="8"/>
      <c r="BK38" s="122"/>
      <c r="BL38" s="122"/>
      <c r="BM38" s="127"/>
    </row>
    <row r="39" spans="1:65" s="1" customFormat="1" ht="15" customHeight="1" thickBot="1" x14ac:dyDescent="0.25">
      <c r="A39" s="61" t="s">
        <v>110</v>
      </c>
      <c r="B39" s="15">
        <f>SUM(C39:F39)/4</f>
        <v>0.25</v>
      </c>
      <c r="C39" s="122">
        <v>0</v>
      </c>
      <c r="D39" s="122">
        <v>0</v>
      </c>
      <c r="E39" s="122">
        <v>1</v>
      </c>
      <c r="F39" s="122">
        <v>0</v>
      </c>
      <c r="G39" s="30"/>
      <c r="H39" s="32"/>
      <c r="I39" s="32"/>
      <c r="J39" s="32"/>
      <c r="K39" s="32"/>
      <c r="L39" s="30"/>
      <c r="M39" s="32"/>
      <c r="N39" s="33"/>
      <c r="O39" s="33"/>
      <c r="P39" s="54"/>
      <c r="Q39" s="30"/>
      <c r="R39" s="32"/>
      <c r="S39" s="32"/>
      <c r="T39" s="32"/>
      <c r="U39" s="32"/>
      <c r="V39" s="30"/>
      <c r="W39" s="32"/>
      <c r="X39" s="32"/>
      <c r="Y39" s="32"/>
      <c r="Z39" s="32"/>
      <c r="AA39" s="133"/>
      <c r="AB39" s="122"/>
      <c r="AC39" s="122"/>
      <c r="AD39" s="122"/>
      <c r="AE39" s="122"/>
      <c r="AF39" s="30"/>
      <c r="AG39" s="145"/>
      <c r="AH39" s="145"/>
      <c r="AI39" s="145"/>
      <c r="AJ39" s="146"/>
      <c r="AK39" s="30"/>
      <c r="AL39" s="145"/>
      <c r="AM39" s="145"/>
      <c r="AN39" s="145"/>
      <c r="AO39" s="145"/>
      <c r="AP39" s="30"/>
      <c r="AQ39" s="145"/>
      <c r="AR39" s="145"/>
      <c r="AS39" s="145"/>
      <c r="AT39" s="145"/>
      <c r="AU39" s="30"/>
      <c r="AV39" s="122"/>
      <c r="AW39" s="122"/>
      <c r="AX39" s="122"/>
      <c r="AY39" s="122"/>
      <c r="AZ39" s="30"/>
      <c r="BA39" s="145"/>
      <c r="BB39" s="145"/>
      <c r="BC39" s="145"/>
      <c r="BD39" s="145"/>
      <c r="BE39" s="30"/>
      <c r="BF39" s="122"/>
      <c r="BG39" s="122"/>
      <c r="BH39" s="122"/>
      <c r="BI39" s="160"/>
      <c r="BJ39" s="8"/>
      <c r="BK39" s="122"/>
      <c r="BL39" s="122"/>
      <c r="BM39" s="127"/>
    </row>
    <row r="40" spans="1:65" s="1" customFormat="1" ht="15" customHeight="1" thickBot="1" x14ac:dyDescent="0.25">
      <c r="A40" s="61" t="s">
        <v>34</v>
      </c>
      <c r="B40" s="30">
        <f>SUM(C40:F40)/4</f>
        <v>0</v>
      </c>
      <c r="C40" s="122">
        <v>0</v>
      </c>
      <c r="D40" s="122">
        <v>0</v>
      </c>
      <c r="E40" s="122">
        <v>0</v>
      </c>
      <c r="F40" s="122">
        <v>0</v>
      </c>
      <c r="G40" s="30">
        <f>SUM(H40:K40)/4</f>
        <v>3</v>
      </c>
      <c r="H40" s="32">
        <v>3</v>
      </c>
      <c r="I40" s="32">
        <v>3</v>
      </c>
      <c r="J40" s="32">
        <v>3</v>
      </c>
      <c r="K40" s="32">
        <v>3</v>
      </c>
      <c r="L40" s="30">
        <f>SUM(M40:P40)/4</f>
        <v>0</v>
      </c>
      <c r="M40" s="32"/>
      <c r="N40" s="33"/>
      <c r="O40" s="33"/>
      <c r="P40" s="54"/>
      <c r="Q40" s="30">
        <f>SUM(R40:U40)/4</f>
        <v>3</v>
      </c>
      <c r="R40" s="32">
        <v>3</v>
      </c>
      <c r="S40" s="32">
        <v>3</v>
      </c>
      <c r="T40" s="32">
        <v>3</v>
      </c>
      <c r="U40" s="32">
        <v>3</v>
      </c>
      <c r="V40" s="30">
        <f t="shared" si="28"/>
        <v>0</v>
      </c>
      <c r="W40" s="32"/>
      <c r="X40" s="32"/>
      <c r="Y40" s="32"/>
      <c r="Z40" s="32"/>
      <c r="AA40" s="133">
        <f t="shared" si="7"/>
        <v>3</v>
      </c>
      <c r="AB40" s="122">
        <v>3</v>
      </c>
      <c r="AC40" s="122">
        <v>3</v>
      </c>
      <c r="AD40" s="122">
        <v>3</v>
      </c>
      <c r="AE40" s="122">
        <v>3</v>
      </c>
      <c r="AF40" s="30">
        <f t="shared" si="8"/>
        <v>0</v>
      </c>
      <c r="AG40" s="32"/>
      <c r="AH40" s="32"/>
      <c r="AI40" s="32"/>
      <c r="AJ40" s="54"/>
      <c r="AK40" s="30">
        <f t="shared" si="30"/>
        <v>3</v>
      </c>
      <c r="AL40" s="32">
        <v>3</v>
      </c>
      <c r="AM40" s="32">
        <v>3</v>
      </c>
      <c r="AN40" s="32">
        <v>3</v>
      </c>
      <c r="AO40" s="32">
        <v>3</v>
      </c>
      <c r="AP40" s="30">
        <f t="shared" si="29"/>
        <v>0</v>
      </c>
      <c r="AQ40" s="32"/>
      <c r="AR40" s="32"/>
      <c r="AS40" s="32"/>
      <c r="AT40" s="32"/>
      <c r="AU40" s="30">
        <f t="shared" si="31"/>
        <v>2.25</v>
      </c>
      <c r="AV40" s="122">
        <v>3</v>
      </c>
      <c r="AW40" s="122">
        <v>3</v>
      </c>
      <c r="AX40" s="122">
        <v>3</v>
      </c>
      <c r="AY40" s="122">
        <v>0</v>
      </c>
      <c r="AZ40" s="30">
        <f t="shared" si="5"/>
        <v>0</v>
      </c>
      <c r="BA40" s="32"/>
      <c r="BB40" s="32"/>
      <c r="BC40" s="32"/>
      <c r="BD40" s="32"/>
      <c r="BE40" s="30">
        <f t="shared" si="6"/>
        <v>0</v>
      </c>
      <c r="BF40" s="32"/>
      <c r="BG40" s="32"/>
      <c r="BH40" s="32"/>
      <c r="BI40" s="34"/>
      <c r="BJ40" s="8">
        <f t="shared" si="12"/>
        <v>0</v>
      </c>
      <c r="BK40" s="32"/>
      <c r="BL40" s="32"/>
      <c r="BM40" s="55"/>
    </row>
    <row r="41" spans="1:65" s="178" customFormat="1" ht="15" customHeight="1" thickBot="1" x14ac:dyDescent="0.25">
      <c r="A41" s="61" t="s">
        <v>111</v>
      </c>
      <c r="B41" s="133">
        <f>SUM(C41:F41)/4</f>
        <v>2</v>
      </c>
      <c r="C41" s="122">
        <v>2</v>
      </c>
      <c r="D41" s="122">
        <v>2</v>
      </c>
      <c r="E41" s="122">
        <v>2</v>
      </c>
      <c r="F41" s="122">
        <v>2</v>
      </c>
      <c r="G41" s="133">
        <f>SUM(H41:K41)/4</f>
        <v>2</v>
      </c>
      <c r="H41" s="122">
        <v>2</v>
      </c>
      <c r="I41" s="122">
        <v>2</v>
      </c>
      <c r="J41" s="122">
        <v>2</v>
      </c>
      <c r="K41" s="122">
        <v>2</v>
      </c>
      <c r="L41" s="133">
        <f>SUM(M41:P41)/4</f>
        <v>2</v>
      </c>
      <c r="M41" s="122">
        <v>2</v>
      </c>
      <c r="N41" s="128">
        <v>2</v>
      </c>
      <c r="O41" s="128">
        <v>2</v>
      </c>
      <c r="P41" s="129">
        <v>2</v>
      </c>
      <c r="Q41" s="133">
        <f t="shared" ref="Q41" si="33">SUM(R41:U41)/4</f>
        <v>2</v>
      </c>
      <c r="R41" s="122">
        <v>2</v>
      </c>
      <c r="S41" s="122">
        <v>2</v>
      </c>
      <c r="T41" s="122">
        <v>2</v>
      </c>
      <c r="U41" s="122">
        <v>2</v>
      </c>
      <c r="V41" s="133">
        <f t="shared" ref="V41" si="34">SUM(W41:Z41)/4</f>
        <v>2</v>
      </c>
      <c r="W41" s="122">
        <v>2</v>
      </c>
      <c r="X41" s="122">
        <v>2</v>
      </c>
      <c r="Y41" s="122">
        <v>2</v>
      </c>
      <c r="Z41" s="122">
        <v>2</v>
      </c>
      <c r="AA41" s="133">
        <f t="shared" ref="AA41" si="35">SUM(AB41:AE41)/4</f>
        <v>2</v>
      </c>
      <c r="AB41" s="122">
        <v>2</v>
      </c>
      <c r="AC41" s="122">
        <v>2</v>
      </c>
      <c r="AD41" s="122">
        <v>2</v>
      </c>
      <c r="AE41" s="122">
        <v>2</v>
      </c>
      <c r="AF41" s="133">
        <f t="shared" ref="AF41" si="36">SUM(AG41:AJ41)/4</f>
        <v>2</v>
      </c>
      <c r="AG41" s="122">
        <v>2</v>
      </c>
      <c r="AH41" s="122">
        <v>2</v>
      </c>
      <c r="AI41" s="122">
        <v>2</v>
      </c>
      <c r="AJ41" s="129">
        <v>2</v>
      </c>
      <c r="AK41" s="133">
        <f t="shared" ref="AK41" si="37">SUM(AL41:AO41)/4</f>
        <v>2</v>
      </c>
      <c r="AL41" s="122">
        <v>2</v>
      </c>
      <c r="AM41" s="122">
        <v>2</v>
      </c>
      <c r="AN41" s="122">
        <v>2</v>
      </c>
      <c r="AO41" s="122">
        <v>2</v>
      </c>
      <c r="AP41" s="133">
        <f t="shared" ref="AP41" si="38">SUM(AQ41:AT41)/4</f>
        <v>2</v>
      </c>
      <c r="AQ41" s="122">
        <v>2</v>
      </c>
      <c r="AR41" s="122">
        <v>2</v>
      </c>
      <c r="AS41" s="122">
        <v>2</v>
      </c>
      <c r="AT41" s="122">
        <v>2</v>
      </c>
      <c r="AU41" s="133">
        <v>2</v>
      </c>
      <c r="AV41" s="122">
        <v>2</v>
      </c>
      <c r="AW41" s="122">
        <v>2</v>
      </c>
      <c r="AX41" s="122">
        <v>2</v>
      </c>
      <c r="AY41" s="122">
        <v>2</v>
      </c>
      <c r="AZ41" s="133">
        <f t="shared" ref="AZ41" si="39">SUM(BA41:BD41)/4</f>
        <v>2</v>
      </c>
      <c r="BA41" s="122">
        <v>2</v>
      </c>
      <c r="BB41" s="122">
        <v>2</v>
      </c>
      <c r="BC41" s="122">
        <v>2</v>
      </c>
      <c r="BD41" s="122">
        <v>2</v>
      </c>
      <c r="BE41" s="133">
        <f t="shared" ref="BE41" si="40">SUM(BF41:BI41)/4</f>
        <v>2</v>
      </c>
      <c r="BF41" s="122">
        <v>2</v>
      </c>
      <c r="BG41" s="122">
        <v>2</v>
      </c>
      <c r="BH41" s="122">
        <v>2</v>
      </c>
      <c r="BI41" s="160">
        <v>2</v>
      </c>
      <c r="BJ41" s="121">
        <f t="shared" ref="BJ41" si="41">SUM(BK41+BL41+2*BM41)/4</f>
        <v>2</v>
      </c>
      <c r="BK41" s="122">
        <v>2</v>
      </c>
      <c r="BL41" s="122">
        <v>2</v>
      </c>
      <c r="BM41" s="127">
        <v>2</v>
      </c>
    </row>
    <row r="42" spans="1:65" s="1" customFormat="1" ht="15" customHeight="1" thickBot="1" x14ac:dyDescent="0.25">
      <c r="A42" s="61"/>
      <c r="B42" s="58">
        <f t="shared" ref="B42:AG42" si="42">SUM(B6:B40)</f>
        <v>31.5</v>
      </c>
      <c r="C42" s="38">
        <f t="shared" si="42"/>
        <v>31</v>
      </c>
      <c r="D42" s="38">
        <f t="shared" si="42"/>
        <v>31</v>
      </c>
      <c r="E42" s="38">
        <f t="shared" si="42"/>
        <v>33</v>
      </c>
      <c r="F42" s="38">
        <f t="shared" si="42"/>
        <v>31</v>
      </c>
      <c r="G42" s="58">
        <f t="shared" si="42"/>
        <v>31</v>
      </c>
      <c r="H42" s="38">
        <f t="shared" si="42"/>
        <v>31</v>
      </c>
      <c r="I42" s="38">
        <f t="shared" si="42"/>
        <v>31</v>
      </c>
      <c r="J42" s="38">
        <f t="shared" si="42"/>
        <v>31</v>
      </c>
      <c r="K42" s="38">
        <f t="shared" si="42"/>
        <v>31</v>
      </c>
      <c r="L42" s="38">
        <f t="shared" si="42"/>
        <v>30.5</v>
      </c>
      <c r="M42" s="38">
        <f t="shared" si="42"/>
        <v>31</v>
      </c>
      <c r="N42" s="38">
        <f t="shared" si="42"/>
        <v>31</v>
      </c>
      <c r="O42" s="38">
        <f t="shared" si="42"/>
        <v>30</v>
      </c>
      <c r="P42" s="38">
        <f t="shared" si="42"/>
        <v>30</v>
      </c>
      <c r="Q42" s="38">
        <f t="shared" si="42"/>
        <v>31.5</v>
      </c>
      <c r="R42" s="38">
        <f t="shared" si="42"/>
        <v>31</v>
      </c>
      <c r="S42" s="38">
        <f t="shared" si="42"/>
        <v>31</v>
      </c>
      <c r="T42" s="38">
        <f t="shared" si="42"/>
        <v>32</v>
      </c>
      <c r="U42" s="38">
        <f t="shared" si="42"/>
        <v>32</v>
      </c>
      <c r="V42" s="38">
        <f t="shared" si="42"/>
        <v>32</v>
      </c>
      <c r="W42" s="38">
        <f t="shared" si="42"/>
        <v>31</v>
      </c>
      <c r="X42" s="38">
        <f t="shared" si="42"/>
        <v>31</v>
      </c>
      <c r="Y42" s="38">
        <f t="shared" si="42"/>
        <v>33</v>
      </c>
      <c r="Z42" s="38">
        <f t="shared" si="42"/>
        <v>33</v>
      </c>
      <c r="AA42" s="38">
        <f t="shared" si="42"/>
        <v>33.5</v>
      </c>
      <c r="AB42" s="38">
        <f t="shared" si="42"/>
        <v>34</v>
      </c>
      <c r="AC42" s="38">
        <f t="shared" si="42"/>
        <v>34</v>
      </c>
      <c r="AD42" s="38">
        <f t="shared" si="42"/>
        <v>33</v>
      </c>
      <c r="AE42" s="38">
        <f t="shared" si="42"/>
        <v>33</v>
      </c>
      <c r="AF42" s="59">
        <f t="shared" si="42"/>
        <v>29.25</v>
      </c>
      <c r="AG42" s="38">
        <f t="shared" si="42"/>
        <v>29</v>
      </c>
      <c r="AH42" s="38">
        <f t="shared" ref="AH42:AY42" si="43">SUM(AH6:AH40)</f>
        <v>30</v>
      </c>
      <c r="AI42" s="38">
        <f t="shared" si="43"/>
        <v>30</v>
      </c>
      <c r="AJ42" s="38">
        <f t="shared" si="43"/>
        <v>28</v>
      </c>
      <c r="AK42" s="59">
        <f t="shared" si="43"/>
        <v>31</v>
      </c>
      <c r="AL42" s="38">
        <f t="shared" si="43"/>
        <v>31</v>
      </c>
      <c r="AM42" s="38">
        <f t="shared" si="43"/>
        <v>32</v>
      </c>
      <c r="AN42" s="38">
        <f t="shared" si="43"/>
        <v>31</v>
      </c>
      <c r="AO42" s="38">
        <f t="shared" si="43"/>
        <v>30</v>
      </c>
      <c r="AP42" s="38">
        <f t="shared" si="43"/>
        <v>32</v>
      </c>
      <c r="AQ42" s="38">
        <f t="shared" si="43"/>
        <v>31</v>
      </c>
      <c r="AR42" s="38">
        <f t="shared" si="43"/>
        <v>32</v>
      </c>
      <c r="AS42" s="38">
        <f t="shared" si="43"/>
        <v>33</v>
      </c>
      <c r="AT42" s="38">
        <f t="shared" si="43"/>
        <v>32</v>
      </c>
      <c r="AU42" s="38">
        <f t="shared" si="43"/>
        <v>34</v>
      </c>
      <c r="AV42" s="38">
        <f t="shared" si="43"/>
        <v>35</v>
      </c>
      <c r="AW42" s="38">
        <f t="shared" si="43"/>
        <v>36</v>
      </c>
      <c r="AX42" s="38">
        <f t="shared" si="43"/>
        <v>34</v>
      </c>
      <c r="AY42" s="38">
        <f t="shared" si="43"/>
        <v>31</v>
      </c>
      <c r="AZ42" s="59" t="s">
        <v>23</v>
      </c>
      <c r="BA42" s="38">
        <f>SUM(BA6:BA40)</f>
        <v>74</v>
      </c>
      <c r="BB42" s="38">
        <f>SUM(BB6:BB40)</f>
        <v>74</v>
      </c>
      <c r="BC42" s="38">
        <f>SUM(BC6:BC40)</f>
        <v>73</v>
      </c>
      <c r="BD42" s="38">
        <f t="shared" ref="BD42" si="44">SUM(BD6:BD40)</f>
        <v>71</v>
      </c>
      <c r="BE42" s="59" t="s">
        <v>23</v>
      </c>
      <c r="BF42" s="38">
        <f>SUM(BF6:BF40)</f>
        <v>72</v>
      </c>
      <c r="BG42" s="38">
        <f>SUM(BG6:BG40)</f>
        <v>72</v>
      </c>
      <c r="BH42" s="38">
        <f>SUM(BH6:BH40)</f>
        <v>72</v>
      </c>
      <c r="BI42" s="39">
        <f>SUM(BI6:BI40)</f>
        <v>72</v>
      </c>
      <c r="BJ42" s="58" t="s">
        <v>23</v>
      </c>
      <c r="BK42" s="38">
        <f>SUM(BK6:BK40)</f>
        <v>65</v>
      </c>
      <c r="BL42" s="38">
        <f>SUM(BL6:BL40)</f>
        <v>63</v>
      </c>
      <c r="BM42" s="41">
        <f>SUM(BM6:BM40)</f>
        <v>63</v>
      </c>
    </row>
    <row r="43" spans="1:65" s="1" customFormat="1" ht="15" customHeight="1" x14ac:dyDescent="0.2"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</row>
    <row r="44" spans="1:65" s="1" customFormat="1" ht="15" customHeight="1" x14ac:dyDescent="0.2"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</row>
    <row r="45" spans="1:65" s="1" customFormat="1" ht="15" customHeight="1" x14ac:dyDescent="0.2"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</row>
    <row r="46" spans="1:65" s="1" customFormat="1" ht="15" customHeight="1" x14ac:dyDescent="0.2">
      <c r="A46" s="60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</row>
    <row r="47" spans="1:65" s="1" customFormat="1" ht="15" customHeight="1" x14ac:dyDescent="0.2">
      <c r="A47" s="60"/>
      <c r="B47" s="42"/>
      <c r="C47" s="42"/>
      <c r="D47" s="42"/>
      <c r="E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</row>
    <row r="48" spans="1:65" s="1" customFormat="1" ht="15" customHeight="1" x14ac:dyDescent="0.2">
      <c r="A48" s="6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I48" s="42"/>
      <c r="AJ48" s="42"/>
      <c r="AK48" s="42"/>
      <c r="AL48" s="42"/>
      <c r="AM48" s="42"/>
      <c r="AN48" s="42"/>
      <c r="AO48" s="42"/>
      <c r="AQ48" s="42"/>
      <c r="AR48" s="42"/>
      <c r="AS48" s="42"/>
      <c r="AT48" s="43" t="s">
        <v>37</v>
      </c>
      <c r="AV48" s="42"/>
      <c r="AW48" s="42"/>
      <c r="AX48" s="42"/>
      <c r="AY48" s="43" t="s">
        <v>37</v>
      </c>
      <c r="AZ48" s="42"/>
      <c r="BA48" s="42"/>
      <c r="BB48" s="42"/>
      <c r="BC48" s="42"/>
      <c r="BD48" s="42"/>
      <c r="BE48" s="42"/>
      <c r="BF48" s="42"/>
      <c r="BG48" s="42"/>
      <c r="BI48" s="42"/>
      <c r="BJ48" s="42"/>
      <c r="BK48" s="42"/>
      <c r="BM48" s="42"/>
    </row>
    <row r="49" spans="1:65" s="1" customFormat="1" ht="15" customHeight="1" x14ac:dyDescent="0.2">
      <c r="A49" s="60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</row>
    <row r="50" spans="1:65" s="1" customFormat="1" ht="15" customHeight="1" x14ac:dyDescent="0.2">
      <c r="A50" s="60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</row>
    <row r="51" spans="1:65" s="1" customFormat="1" ht="15" customHeight="1" x14ac:dyDescent="0.2"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</row>
    <row r="52" spans="1:65" s="1" customFormat="1" ht="15" customHeight="1" x14ac:dyDescent="0.2"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</row>
    <row r="53" spans="1:65" s="1" customFormat="1" ht="15" customHeight="1" x14ac:dyDescent="0.2"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</row>
    <row r="54" spans="1:65" s="1" customFormat="1" ht="15" customHeight="1" x14ac:dyDescent="0.2"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</row>
    <row r="55" spans="1:65" s="1" customFormat="1" ht="15" customHeight="1" x14ac:dyDescent="0.2"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</row>
    <row r="56" spans="1:65" s="1" customFormat="1" ht="15" customHeight="1" x14ac:dyDescent="0.2"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</row>
    <row r="57" spans="1:65" s="1" customFormat="1" ht="15" customHeight="1" x14ac:dyDescent="0.2"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</row>
    <row r="58" spans="1:65" s="1" customFormat="1" ht="15" customHeight="1" x14ac:dyDescent="0.2"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</row>
    <row r="59" spans="1:65" s="1" customFormat="1" ht="15" customHeight="1" x14ac:dyDescent="0.2"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</row>
    <row r="60" spans="1:65" s="1" customFormat="1" ht="15" customHeight="1" x14ac:dyDescent="0.2"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</row>
    <row r="61" spans="1:65" s="1" customFormat="1" ht="15" customHeight="1" x14ac:dyDescent="0.2"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</row>
    <row r="62" spans="1:65" s="1" customFormat="1" ht="15" customHeight="1" x14ac:dyDescent="0.2"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</row>
    <row r="63" spans="1:65" s="1" customFormat="1" ht="15" customHeight="1" x14ac:dyDescent="0.2"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</row>
    <row r="64" spans="1:65" s="1" customFormat="1" ht="15" customHeight="1" x14ac:dyDescent="0.2"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</row>
    <row r="65" spans="2:65" s="1" customFormat="1" ht="15" customHeight="1" x14ac:dyDescent="0.2"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</row>
    <row r="66" spans="2:65" s="1" customFormat="1" ht="15" customHeight="1" x14ac:dyDescent="0.2"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</row>
    <row r="67" spans="2:65" s="1" customFormat="1" ht="15" customHeight="1" x14ac:dyDescent="0.2"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</row>
    <row r="68" spans="2:65" s="1" customFormat="1" ht="15" customHeight="1" x14ac:dyDescent="0.2"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</row>
    <row r="69" spans="2:65" s="1" customFormat="1" ht="15" customHeight="1" x14ac:dyDescent="0.2"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</row>
    <row r="70" spans="2:65" s="1" customFormat="1" ht="15" customHeight="1" x14ac:dyDescent="0.2"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</row>
    <row r="71" spans="2:65" s="1" customFormat="1" ht="15" customHeight="1" x14ac:dyDescent="0.2"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</row>
    <row r="72" spans="2:65" s="1" customFormat="1" ht="15" customHeight="1" x14ac:dyDescent="0.2"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</row>
    <row r="73" spans="2:65" s="1" customFormat="1" ht="15" customHeight="1" x14ac:dyDescent="0.2"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</row>
    <row r="74" spans="2:65" s="1" customFormat="1" ht="15" customHeight="1" x14ac:dyDescent="0.2"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</row>
    <row r="75" spans="2:65" s="1" customFormat="1" ht="15" customHeight="1" x14ac:dyDescent="0.2"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</row>
    <row r="76" spans="2:65" s="1" customFormat="1" ht="15" customHeight="1" x14ac:dyDescent="0.2"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</row>
    <row r="77" spans="2:65" s="1" customFormat="1" ht="15" customHeight="1" x14ac:dyDescent="0.2"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</row>
    <row r="78" spans="2:65" s="1" customFormat="1" ht="15" customHeight="1" x14ac:dyDescent="0.2"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</row>
    <row r="79" spans="2:65" s="1" customFormat="1" ht="15" customHeight="1" x14ac:dyDescent="0.2"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</row>
    <row r="80" spans="2:65" s="1" customFormat="1" ht="15" customHeight="1" x14ac:dyDescent="0.2"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</row>
    <row r="81" spans="2:65" s="1" customFormat="1" ht="15" customHeight="1" x14ac:dyDescent="0.2"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</row>
    <row r="82" spans="2:65" s="1" customFormat="1" ht="15" customHeight="1" x14ac:dyDescent="0.2"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</row>
    <row r="83" spans="2:65" s="1" customFormat="1" ht="15" customHeight="1" x14ac:dyDescent="0.2"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</row>
    <row r="84" spans="2:65" s="1" customFormat="1" ht="15" customHeight="1" x14ac:dyDescent="0.2"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</row>
    <row r="85" spans="2:65" s="1" customFormat="1" ht="15" customHeight="1" x14ac:dyDescent="0.2"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</row>
    <row r="86" spans="2:65" s="1" customFormat="1" ht="15" customHeight="1" x14ac:dyDescent="0.2"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</row>
    <row r="87" spans="2:65" s="1" customFormat="1" ht="15" customHeight="1" x14ac:dyDescent="0.2"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</row>
    <row r="88" spans="2:65" s="1" customFormat="1" ht="15" customHeight="1" x14ac:dyDescent="0.2"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</row>
    <row r="89" spans="2:65" s="1" customFormat="1" ht="15" customHeight="1" x14ac:dyDescent="0.2"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</row>
    <row r="90" spans="2:65" s="1" customFormat="1" ht="15" customHeight="1" x14ac:dyDescent="0.2"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</row>
    <row r="91" spans="2:65" s="1" customFormat="1" ht="15" customHeight="1" x14ac:dyDescent="0.2"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</row>
    <row r="92" spans="2:65" s="1" customFormat="1" ht="15" customHeight="1" x14ac:dyDescent="0.2"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</row>
    <row r="93" spans="2:65" s="1" customFormat="1" ht="15" customHeight="1" x14ac:dyDescent="0.2"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</row>
    <row r="94" spans="2:65" s="1" customFormat="1" ht="15" customHeight="1" x14ac:dyDescent="0.2"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</row>
    <row r="95" spans="2:65" s="1" customFormat="1" ht="15" customHeight="1" x14ac:dyDescent="0.2"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</row>
    <row r="96" spans="2:65" s="1" customFormat="1" ht="15" customHeight="1" x14ac:dyDescent="0.2"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</row>
    <row r="97" spans="2:65" s="1" customFormat="1" ht="15" customHeight="1" x14ac:dyDescent="0.2"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</row>
    <row r="98" spans="2:65" s="1" customFormat="1" ht="15" customHeight="1" x14ac:dyDescent="0.2"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</row>
    <row r="99" spans="2:65" s="1" customFormat="1" ht="15" customHeight="1" x14ac:dyDescent="0.2"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</row>
    <row r="100" spans="2:65" s="1" customFormat="1" ht="15" customHeight="1" x14ac:dyDescent="0.2"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</row>
    <row r="101" spans="2:65" s="1" customFormat="1" ht="15" customHeight="1" x14ac:dyDescent="0.2"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</row>
    <row r="102" spans="2:65" s="1" customFormat="1" ht="15" customHeight="1" x14ac:dyDescent="0.2"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</row>
    <row r="103" spans="2:65" s="1" customFormat="1" ht="15" customHeight="1" x14ac:dyDescent="0.2"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</row>
    <row r="104" spans="2:65" s="1" customFormat="1" ht="15" customHeight="1" x14ac:dyDescent="0.2"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</row>
    <row r="105" spans="2:65" s="1" customFormat="1" ht="15" customHeight="1" x14ac:dyDescent="0.2"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</row>
    <row r="106" spans="2:65" s="1" customFormat="1" ht="15" customHeight="1" x14ac:dyDescent="0.2"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</row>
    <row r="107" spans="2:65" s="1" customFormat="1" ht="15" customHeight="1" x14ac:dyDescent="0.2"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</row>
    <row r="108" spans="2:65" s="1" customFormat="1" ht="15" customHeight="1" x14ac:dyDescent="0.2"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</row>
    <row r="109" spans="2:65" s="1" customFormat="1" ht="15" customHeight="1" x14ac:dyDescent="0.2"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</row>
    <row r="110" spans="2:65" s="1" customFormat="1" ht="15" customHeight="1" x14ac:dyDescent="0.2"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</row>
    <row r="111" spans="2:65" s="1" customFormat="1" ht="15" customHeight="1" x14ac:dyDescent="0.2"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</row>
    <row r="112" spans="2:65" s="1" customFormat="1" ht="15" customHeight="1" x14ac:dyDescent="0.2"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</row>
    <row r="113" spans="2:65" s="1" customFormat="1" ht="15" customHeight="1" x14ac:dyDescent="0.2"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</row>
    <row r="114" spans="2:65" s="1" customFormat="1" ht="15" customHeight="1" x14ac:dyDescent="0.2"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</row>
    <row r="115" spans="2:65" s="1" customFormat="1" ht="15" customHeight="1" x14ac:dyDescent="0.2"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</row>
    <row r="116" spans="2:65" s="1" customFormat="1" ht="15" customHeight="1" x14ac:dyDescent="0.2"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</row>
    <row r="117" spans="2:65" s="1" customFormat="1" ht="15" customHeight="1" x14ac:dyDescent="0.2"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</row>
    <row r="118" spans="2:65" s="1" customFormat="1" ht="15" customHeight="1" x14ac:dyDescent="0.2"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</row>
    <row r="119" spans="2:65" s="1" customFormat="1" ht="15" customHeight="1" x14ac:dyDescent="0.2"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</row>
    <row r="120" spans="2:65" s="1" customFormat="1" ht="15" customHeight="1" x14ac:dyDescent="0.2"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</row>
    <row r="121" spans="2:65" s="1" customFormat="1" ht="15" customHeight="1" x14ac:dyDescent="0.2"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</row>
    <row r="122" spans="2:65" s="1" customFormat="1" ht="15" customHeight="1" x14ac:dyDescent="0.2"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</row>
    <row r="123" spans="2:65" s="1" customFormat="1" ht="15" customHeight="1" x14ac:dyDescent="0.2"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</row>
    <row r="124" spans="2:65" s="1" customFormat="1" ht="15" customHeight="1" x14ac:dyDescent="0.2"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</row>
    <row r="125" spans="2:65" s="1" customFormat="1" ht="15" customHeight="1" x14ac:dyDescent="0.2"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</row>
    <row r="126" spans="2:65" s="1" customFormat="1" ht="15" customHeight="1" x14ac:dyDescent="0.2"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</row>
    <row r="127" spans="2:65" s="1" customFormat="1" ht="15" customHeight="1" x14ac:dyDescent="0.2"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</row>
    <row r="128" spans="2:65" s="1" customFormat="1" ht="15" customHeight="1" x14ac:dyDescent="0.2"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</row>
    <row r="129" spans="2:65" s="1" customFormat="1" ht="15" customHeight="1" x14ac:dyDescent="0.2"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</row>
    <row r="130" spans="2:65" s="1" customFormat="1" ht="15" customHeight="1" x14ac:dyDescent="0.2"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</row>
    <row r="131" spans="2:65" s="1" customFormat="1" ht="15" customHeight="1" x14ac:dyDescent="0.2"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</row>
    <row r="132" spans="2:65" s="1" customFormat="1" ht="15" customHeight="1" x14ac:dyDescent="0.2"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</row>
    <row r="133" spans="2:65" s="1" customFormat="1" ht="15" customHeight="1" x14ac:dyDescent="0.2"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</row>
    <row r="134" spans="2:65" s="1" customFormat="1" ht="15" customHeight="1" x14ac:dyDescent="0.2"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</row>
    <row r="135" spans="2:65" s="1" customFormat="1" ht="15" customHeight="1" x14ac:dyDescent="0.2"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</row>
    <row r="136" spans="2:65" s="1" customFormat="1" ht="15" customHeight="1" x14ac:dyDescent="0.2"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</row>
    <row r="137" spans="2:65" s="1" customFormat="1" ht="15" customHeight="1" x14ac:dyDescent="0.2"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</row>
    <row r="138" spans="2:65" s="1" customFormat="1" ht="15" customHeight="1" x14ac:dyDescent="0.2"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</row>
    <row r="139" spans="2:65" s="1" customFormat="1" ht="15" customHeight="1" x14ac:dyDescent="0.2"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</row>
    <row r="140" spans="2:65" s="1" customFormat="1" ht="15" customHeight="1" x14ac:dyDescent="0.2"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</row>
    <row r="141" spans="2:65" s="1" customFormat="1" ht="15" customHeight="1" x14ac:dyDescent="0.2"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</row>
    <row r="142" spans="2:65" s="1" customFormat="1" ht="15" customHeight="1" x14ac:dyDescent="0.2"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</row>
    <row r="143" spans="2:65" s="1" customFormat="1" ht="15" customHeight="1" x14ac:dyDescent="0.2"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</row>
    <row r="144" spans="2:65" s="1" customFormat="1" ht="15" customHeight="1" x14ac:dyDescent="0.2"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</row>
    <row r="145" spans="2:65" s="1" customFormat="1" ht="15" customHeight="1" x14ac:dyDescent="0.2"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</row>
    <row r="146" spans="2:65" s="1" customFormat="1" ht="15" customHeight="1" x14ac:dyDescent="0.2"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</row>
    <row r="147" spans="2:65" s="1" customFormat="1" ht="15" customHeight="1" x14ac:dyDescent="0.2"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</row>
    <row r="148" spans="2:65" s="1" customFormat="1" ht="15" customHeight="1" x14ac:dyDescent="0.2"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</row>
    <row r="149" spans="2:65" s="1" customFormat="1" ht="15" customHeight="1" x14ac:dyDescent="0.2"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</row>
    <row r="150" spans="2:65" s="1" customFormat="1" ht="15" customHeight="1" x14ac:dyDescent="0.2"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</row>
    <row r="151" spans="2:65" s="1" customFormat="1" ht="15" customHeight="1" x14ac:dyDescent="0.2"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</row>
    <row r="152" spans="2:65" s="1" customFormat="1" ht="15" customHeight="1" x14ac:dyDescent="0.2"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</row>
    <row r="153" spans="2:65" s="1" customFormat="1" ht="15" customHeight="1" x14ac:dyDescent="0.2"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</row>
    <row r="154" spans="2:65" s="1" customFormat="1" ht="15" customHeight="1" x14ac:dyDescent="0.2"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</row>
    <row r="155" spans="2:65" s="1" customFormat="1" ht="15" customHeight="1" x14ac:dyDescent="0.2"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</row>
    <row r="156" spans="2:65" s="1" customFormat="1" ht="15" customHeight="1" x14ac:dyDescent="0.2"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</row>
    <row r="157" spans="2:65" s="1" customFormat="1" ht="15" customHeight="1" x14ac:dyDescent="0.2"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</row>
    <row r="158" spans="2:65" s="1" customFormat="1" ht="15" customHeight="1" x14ac:dyDescent="0.2"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</row>
    <row r="159" spans="2:65" s="1" customFormat="1" ht="15" customHeight="1" x14ac:dyDescent="0.2"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</row>
    <row r="160" spans="2:65" s="1" customFormat="1" ht="15" customHeight="1" x14ac:dyDescent="0.2"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</row>
    <row r="161" spans="2:65" s="1" customFormat="1" ht="15" customHeight="1" x14ac:dyDescent="0.2"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</row>
    <row r="162" spans="2:65" s="1" customFormat="1" ht="15" customHeight="1" x14ac:dyDescent="0.2"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</row>
    <row r="163" spans="2:65" s="1" customFormat="1" ht="15" customHeight="1" x14ac:dyDescent="0.2"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</row>
    <row r="164" spans="2:65" s="1" customFormat="1" ht="15" customHeight="1" x14ac:dyDescent="0.2"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</row>
    <row r="165" spans="2:65" s="1" customFormat="1" ht="15" customHeight="1" x14ac:dyDescent="0.2"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</row>
    <row r="166" spans="2:65" s="1" customFormat="1" ht="15" customHeight="1" x14ac:dyDescent="0.2"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</row>
    <row r="167" spans="2:65" s="1" customFormat="1" ht="15" customHeight="1" x14ac:dyDescent="0.2"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</row>
    <row r="168" spans="2:65" s="1" customFormat="1" ht="15" customHeight="1" x14ac:dyDescent="0.2"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</row>
    <row r="169" spans="2:65" s="1" customFormat="1" ht="15" customHeight="1" x14ac:dyDescent="0.2"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</row>
    <row r="170" spans="2:65" s="1" customFormat="1" ht="15" customHeight="1" x14ac:dyDescent="0.2"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</row>
    <row r="171" spans="2:65" s="1" customFormat="1" ht="15" customHeight="1" x14ac:dyDescent="0.2"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</row>
    <row r="172" spans="2:65" s="1" customFormat="1" ht="15" customHeight="1" x14ac:dyDescent="0.2"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</row>
    <row r="173" spans="2:65" s="1" customFormat="1" ht="15" customHeight="1" x14ac:dyDescent="0.2"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</row>
    <row r="174" spans="2:65" s="1" customFormat="1" ht="15" customHeight="1" x14ac:dyDescent="0.2"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</row>
    <row r="175" spans="2:65" s="1" customFormat="1" ht="15" customHeight="1" x14ac:dyDescent="0.2"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</row>
    <row r="176" spans="2:65" s="1" customFormat="1" ht="15" customHeight="1" x14ac:dyDescent="0.2"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</row>
    <row r="177" spans="2:65" s="1" customFormat="1" ht="15" customHeight="1" x14ac:dyDescent="0.2"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</row>
    <row r="178" spans="2:65" s="1" customFormat="1" ht="15" customHeight="1" x14ac:dyDescent="0.2"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</row>
    <row r="179" spans="2:65" s="1" customFormat="1" ht="15" customHeight="1" x14ac:dyDescent="0.2"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</row>
    <row r="180" spans="2:65" s="1" customFormat="1" ht="15" customHeight="1" x14ac:dyDescent="0.2"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</row>
    <row r="181" spans="2:65" s="1" customFormat="1" ht="15" customHeight="1" x14ac:dyDescent="0.2"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</row>
    <row r="182" spans="2:65" s="1" customFormat="1" ht="15" customHeight="1" x14ac:dyDescent="0.2"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</row>
    <row r="183" spans="2:65" s="1" customFormat="1" ht="15" customHeight="1" x14ac:dyDescent="0.2"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</row>
    <row r="184" spans="2:65" s="1" customFormat="1" ht="15" customHeight="1" x14ac:dyDescent="0.2"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</row>
    <row r="185" spans="2:65" s="1" customFormat="1" ht="15" customHeight="1" x14ac:dyDescent="0.2"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</row>
    <row r="186" spans="2:65" s="1" customFormat="1" ht="15" customHeight="1" x14ac:dyDescent="0.2"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</row>
    <row r="187" spans="2:65" s="1" customFormat="1" ht="15" customHeight="1" x14ac:dyDescent="0.2"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</row>
    <row r="188" spans="2:65" s="1" customFormat="1" ht="15" customHeight="1" x14ac:dyDescent="0.2"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</row>
    <row r="189" spans="2:65" s="1" customFormat="1" ht="15" customHeight="1" x14ac:dyDescent="0.2"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</row>
    <row r="190" spans="2:65" s="1" customFormat="1" ht="15" customHeight="1" x14ac:dyDescent="0.2"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</row>
    <row r="191" spans="2:65" s="1" customFormat="1" ht="15" customHeight="1" x14ac:dyDescent="0.2"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</row>
    <row r="192" spans="2:65" s="1" customFormat="1" ht="15" customHeight="1" x14ac:dyDescent="0.2"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</row>
    <row r="193" spans="2:65" s="1" customFormat="1" ht="15" customHeight="1" x14ac:dyDescent="0.2"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</row>
    <row r="194" spans="2:65" s="1" customFormat="1" ht="15" customHeight="1" x14ac:dyDescent="0.2"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</row>
    <row r="195" spans="2:65" s="1" customFormat="1" ht="15" customHeight="1" x14ac:dyDescent="0.2"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</row>
    <row r="196" spans="2:65" s="1" customFormat="1" ht="15" customHeight="1" x14ac:dyDescent="0.2"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</row>
    <row r="197" spans="2:65" s="1" customFormat="1" ht="15" customHeight="1" x14ac:dyDescent="0.2"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</row>
    <row r="198" spans="2:65" s="1" customFormat="1" ht="15" customHeight="1" x14ac:dyDescent="0.2"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</row>
    <row r="199" spans="2:65" s="1" customFormat="1" ht="15" customHeight="1" x14ac:dyDescent="0.2"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</row>
    <row r="200" spans="2:65" s="1" customFormat="1" ht="15" customHeight="1" x14ac:dyDescent="0.2"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</row>
    <row r="201" spans="2:65" s="1" customFormat="1" ht="15" customHeight="1" x14ac:dyDescent="0.2"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</row>
    <row r="202" spans="2:65" s="1" customFormat="1" ht="15" customHeight="1" x14ac:dyDescent="0.2"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</row>
    <row r="203" spans="2:65" s="1" customFormat="1" ht="15" customHeight="1" x14ac:dyDescent="0.2"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</row>
    <row r="204" spans="2:65" s="1" customFormat="1" ht="15" customHeight="1" x14ac:dyDescent="0.2"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</row>
    <row r="205" spans="2:65" s="1" customFormat="1" ht="15" customHeight="1" x14ac:dyDescent="0.2"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</row>
    <row r="206" spans="2:65" s="1" customFormat="1" ht="15" customHeight="1" x14ac:dyDescent="0.2"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</row>
    <row r="207" spans="2:65" s="1" customFormat="1" ht="15" customHeight="1" x14ac:dyDescent="0.2"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</row>
    <row r="208" spans="2:65" s="1" customFormat="1" ht="15" customHeight="1" x14ac:dyDescent="0.2"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</row>
    <row r="209" spans="2:65" s="1" customFormat="1" ht="15" customHeight="1" x14ac:dyDescent="0.2"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</row>
    <row r="210" spans="2:65" s="1" customFormat="1" ht="15" customHeight="1" x14ac:dyDescent="0.2"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</row>
    <row r="211" spans="2:65" s="1" customFormat="1" ht="15" customHeight="1" x14ac:dyDescent="0.2"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</row>
    <row r="212" spans="2:65" s="1" customFormat="1" ht="15" customHeight="1" x14ac:dyDescent="0.2"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</row>
    <row r="213" spans="2:65" s="1" customFormat="1" ht="15" customHeight="1" x14ac:dyDescent="0.2"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</row>
    <row r="214" spans="2:65" s="1" customFormat="1" ht="15" customHeight="1" x14ac:dyDescent="0.2"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</row>
    <row r="215" spans="2:65" s="1" customFormat="1" ht="15" customHeight="1" x14ac:dyDescent="0.2"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</row>
    <row r="216" spans="2:65" s="1" customFormat="1" ht="15" customHeight="1" x14ac:dyDescent="0.2"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</row>
    <row r="217" spans="2:65" s="1" customFormat="1" ht="15" customHeight="1" x14ac:dyDescent="0.2"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</row>
    <row r="218" spans="2:65" s="1" customFormat="1" ht="15" customHeight="1" x14ac:dyDescent="0.2"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</row>
    <row r="219" spans="2:65" s="1" customFormat="1" ht="15" customHeight="1" x14ac:dyDescent="0.2"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</row>
    <row r="220" spans="2:65" s="1" customFormat="1" ht="15" customHeight="1" x14ac:dyDescent="0.2"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</row>
    <row r="221" spans="2:65" s="1" customFormat="1" ht="15" customHeight="1" x14ac:dyDescent="0.2"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</row>
    <row r="222" spans="2:65" s="1" customFormat="1" ht="15" customHeight="1" x14ac:dyDescent="0.2"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</row>
    <row r="223" spans="2:65" s="1" customFormat="1" ht="15" customHeight="1" x14ac:dyDescent="0.2"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</row>
    <row r="224" spans="2:65" s="1" customFormat="1" ht="15" customHeight="1" x14ac:dyDescent="0.2"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</row>
    <row r="225" spans="2:65" s="1" customFormat="1" ht="15" customHeight="1" x14ac:dyDescent="0.2"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</row>
    <row r="226" spans="2:65" s="1" customFormat="1" ht="15" customHeight="1" x14ac:dyDescent="0.2"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</row>
    <row r="227" spans="2:65" s="1" customFormat="1" ht="15" customHeight="1" x14ac:dyDescent="0.2"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</row>
    <row r="228" spans="2:65" s="1" customFormat="1" ht="15" customHeight="1" x14ac:dyDescent="0.2"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</row>
    <row r="229" spans="2:65" s="1" customFormat="1" ht="15" customHeight="1" x14ac:dyDescent="0.2"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</row>
    <row r="230" spans="2:65" s="1" customFormat="1" ht="15" customHeight="1" x14ac:dyDescent="0.2"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</row>
    <row r="231" spans="2:65" s="1" customFormat="1" ht="15" customHeight="1" x14ac:dyDescent="0.2"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</row>
    <row r="232" spans="2:65" s="1" customFormat="1" ht="15" customHeight="1" x14ac:dyDescent="0.2"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</row>
    <row r="233" spans="2:65" s="1" customFormat="1" ht="15" customHeight="1" x14ac:dyDescent="0.2"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</row>
    <row r="234" spans="2:65" s="1" customFormat="1" ht="15" customHeight="1" x14ac:dyDescent="0.2"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</row>
    <row r="235" spans="2:65" s="1" customFormat="1" ht="15" customHeight="1" x14ac:dyDescent="0.2"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</row>
    <row r="236" spans="2:65" s="1" customFormat="1" ht="15" customHeight="1" x14ac:dyDescent="0.2"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</row>
    <row r="237" spans="2:65" s="1" customFormat="1" ht="15" customHeight="1" x14ac:dyDescent="0.2"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</row>
    <row r="238" spans="2:65" s="1" customFormat="1" ht="15" customHeight="1" x14ac:dyDescent="0.2"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</row>
    <row r="239" spans="2:65" s="1" customFormat="1" ht="15" customHeight="1" x14ac:dyDescent="0.2"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</row>
    <row r="240" spans="2:65" s="1" customFormat="1" ht="15" customHeight="1" x14ac:dyDescent="0.2"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</row>
    <row r="241" spans="2:65" s="1" customFormat="1" ht="15" customHeight="1" x14ac:dyDescent="0.2"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</row>
    <row r="242" spans="2:65" s="1" customFormat="1" ht="15" customHeight="1" x14ac:dyDescent="0.2"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</row>
    <row r="243" spans="2:65" s="1" customFormat="1" ht="15" customHeight="1" x14ac:dyDescent="0.2"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</row>
    <row r="244" spans="2:65" s="1" customFormat="1" ht="15" customHeight="1" x14ac:dyDescent="0.2"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</row>
    <row r="245" spans="2:65" s="1" customFormat="1" ht="15" customHeight="1" x14ac:dyDescent="0.2"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</row>
    <row r="246" spans="2:65" s="1" customFormat="1" ht="15" customHeight="1" x14ac:dyDescent="0.2"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</row>
    <row r="247" spans="2:65" s="1" customFormat="1" ht="15" customHeight="1" x14ac:dyDescent="0.2"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</row>
    <row r="248" spans="2:65" s="1" customFormat="1" ht="15" customHeight="1" x14ac:dyDescent="0.2"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</row>
  </sheetData>
  <mergeCells count="15">
    <mergeCell ref="A1:A5"/>
    <mergeCell ref="AZ4:BD4"/>
    <mergeCell ref="BE4:BI4"/>
    <mergeCell ref="B1:BM3"/>
    <mergeCell ref="BJ4:BM4"/>
    <mergeCell ref="AU4:AY4"/>
    <mergeCell ref="AK4:AO4"/>
    <mergeCell ref="AF4:AJ4"/>
    <mergeCell ref="AA4:AE4"/>
    <mergeCell ref="Q4:U4"/>
    <mergeCell ref="L4:P4"/>
    <mergeCell ref="G4:K4"/>
    <mergeCell ref="B4:F4"/>
    <mergeCell ref="V4:Z4"/>
    <mergeCell ref="AP4:AT4"/>
  </mergeCells>
  <pageMargins left="0.11811023622047245" right="0.11811023622047245" top="0.74803149606299213" bottom="0.74803149606299213" header="0.31496062992125984" footer="0.31496062992125984"/>
  <pageSetup paperSize="8" scale="20" orientation="landscape" r:id="rId1"/>
  <ignoredErrors>
    <ignoredError sqref="B17:G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Mutaties</vt:lpstr>
      <vt:lpstr>VMBO</vt:lpstr>
      <vt:lpstr>HAVO</vt:lpstr>
      <vt:lpstr>VWO-GYM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Willem Koops</dc:creator>
  <cp:lastModifiedBy>Ruigendijk, J.C.</cp:lastModifiedBy>
  <cp:lastPrinted>2022-05-25T06:30:26Z</cp:lastPrinted>
  <dcterms:created xsi:type="dcterms:W3CDTF">2016-03-11T10:54:09Z</dcterms:created>
  <dcterms:modified xsi:type="dcterms:W3CDTF">2022-06-09T13:01:08Z</dcterms:modified>
</cp:coreProperties>
</file>